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320" windowHeight="13350" activeTab="0"/>
  </bookViews>
  <sheets>
    <sheet name="Sheet2" sheetId="1" r:id="rId1"/>
    <sheet name="Sheet3" sheetId="2" r:id="rId2"/>
  </sheets>
  <definedNames>
    <definedName name="_xlnm._FilterDatabase" localSheetId="0" hidden="1">'Sheet2'!$A$5:$P$65</definedName>
    <definedName name="_xlnm.Print_Area" localSheetId="0">'Sheet2'!$A$1:$P$65</definedName>
  </definedNames>
  <calcPr fullCalcOnLoad="1"/>
</workbook>
</file>

<file path=xl/sharedStrings.xml><?xml version="1.0" encoding="utf-8"?>
<sst xmlns="http://schemas.openxmlformats.org/spreadsheetml/2006/main" count="191" uniqueCount="81">
  <si>
    <t>№ по ред</t>
  </si>
  <si>
    <t>Модел</t>
  </si>
  <si>
    <t>Касета за брой страници (5%) запъл.</t>
  </si>
  <si>
    <t>Brother HL-1430</t>
  </si>
  <si>
    <t>Epson AL-M2000</t>
  </si>
  <si>
    <t>Epson AL-M2300</t>
  </si>
  <si>
    <t>HP LJ 1000</t>
  </si>
  <si>
    <t>HP LJ 1018</t>
  </si>
  <si>
    <t>HP LJ 1020</t>
  </si>
  <si>
    <t>HP LJ 2300</t>
  </si>
  <si>
    <t>HP LJ 2420dn</t>
  </si>
  <si>
    <t>HP LJ P1005</t>
  </si>
  <si>
    <t>HP LJ P1505</t>
  </si>
  <si>
    <t>HP LJ P1606dn</t>
  </si>
  <si>
    <t>HP LJ P2014</t>
  </si>
  <si>
    <t>HP LJ P2035</t>
  </si>
  <si>
    <t>HP LJ P2055d</t>
  </si>
  <si>
    <t>Kyosera FS-3820N</t>
  </si>
  <si>
    <t>Lexmark E250d</t>
  </si>
  <si>
    <t>Samsung ML1665</t>
  </si>
  <si>
    <t>Samsung SCX-4623F</t>
  </si>
  <si>
    <t>Xerox Phaser 3100MFP</t>
  </si>
  <si>
    <t>Xerox Phaser 3117</t>
  </si>
  <si>
    <t>Xerox Phaser 3121</t>
  </si>
  <si>
    <t>Xerox WorkCentre PE220</t>
  </si>
  <si>
    <t>Epson LX 300</t>
  </si>
  <si>
    <t>3 000 000 знака</t>
  </si>
  <si>
    <t>Minolta Bizhub I63</t>
  </si>
  <si>
    <t>Brother HL 2030</t>
  </si>
  <si>
    <t>Brother HL 2032</t>
  </si>
  <si>
    <t>Xerox Phaser 3010</t>
  </si>
  <si>
    <t>HP LJ PRO CM 1415fnw – черен/black</t>
  </si>
  <si>
    <t>HP LJ PRO CM 1415fnw – син/cyan</t>
  </si>
  <si>
    <t>HP LJ PRO CM 1415fnw – жълт/yellow</t>
  </si>
  <si>
    <t>HP LJ PRO CM 1415fnw – червен/magenta</t>
  </si>
  <si>
    <t>Xerox Work Centre 7530 – черен/black</t>
  </si>
  <si>
    <t xml:space="preserve">Xerox Work Centre 7530 - син/cyan </t>
  </si>
  <si>
    <t xml:space="preserve">Xerox Work Centre 7530 - жълт/yellow </t>
  </si>
  <si>
    <t xml:space="preserve">Xerox Work Centre 7530 - червен/magenta </t>
  </si>
  <si>
    <t>ед. Цена за зареждане на касета с ДДС</t>
  </si>
  <si>
    <t>ед. Цена за подмяна на барабан с ДДС</t>
  </si>
  <si>
    <t>ед. Цена за неоригинална нова касета с ДДс</t>
  </si>
  <si>
    <t>ед. Цена за оригинална нова касета с ДДС</t>
  </si>
  <si>
    <t>колона 4 х колона 8</t>
  </si>
  <si>
    <t>х</t>
  </si>
  <si>
    <t xml:space="preserve">ИЗВЪН ГАРАНЦИОНЕН РЕМОНТ, ЗАРЕЖДАНЕ НА КАСЕТИ ЗА ПРИНТЕРИ, ПОДМЯНА НА БАРАБАНИ И ЗАКУПУВАНЕ НА НЕОРИГИНАЛНИ  И ОРИГИНАЛНИ НОВИ КАСЕТИ </t>
  </si>
  <si>
    <t>Brother HL-2250 dn</t>
  </si>
  <si>
    <t>HP LJ P 4014</t>
  </si>
  <si>
    <t>Brother HL-QL1050</t>
  </si>
  <si>
    <t>HP LJ 2550 черен/black</t>
  </si>
  <si>
    <t>HP LJ 2550 жълт/yellow</t>
  </si>
  <si>
    <t>HP LJ 2550 син/cyan</t>
  </si>
  <si>
    <t>HP LJ 2550 червен/magentа</t>
  </si>
  <si>
    <t xml:space="preserve">хим. Хартия - ролка 102mm x 30.48m(4”x100”)
62mm x 30.48m(2-3/7”x100”)
</t>
  </si>
  <si>
    <t>x</t>
  </si>
  <si>
    <t>коефициент на тежест (множител /бр. зареждани касети)</t>
  </si>
  <si>
    <t>коефициент на тежест (множител /бр. подмяна на барабан)</t>
  </si>
  <si>
    <t>коефициент на тежест (множител /бр.нова неоригинална касета)</t>
  </si>
  <si>
    <t>коефициент на тежест (множител /бр. оригинална нова касета)</t>
  </si>
  <si>
    <t>колона 5 х колона 9</t>
  </si>
  <si>
    <t>колона 6 х колона 10</t>
  </si>
  <si>
    <t>колона 7 х колона 11</t>
  </si>
  <si>
    <t>Приложение №1 към ОП 4</t>
  </si>
  <si>
    <t>Brother DCP-L2500D</t>
  </si>
  <si>
    <t>Brother DCP-L5500DN</t>
  </si>
  <si>
    <t>Brother HL-11</t>
  </si>
  <si>
    <t>Brother HL-1112E</t>
  </si>
  <si>
    <t>Brother HL-5000D</t>
  </si>
  <si>
    <t>Brother HL-L5100DN</t>
  </si>
  <si>
    <t>HP LJ P1102</t>
  </si>
  <si>
    <t>Kyocera ECOSYS P2135dn</t>
  </si>
  <si>
    <t>Lexmark E360</t>
  </si>
  <si>
    <t>Minolta CS Pro EP 1054</t>
  </si>
  <si>
    <t>Samsung SL-M2885FW</t>
  </si>
  <si>
    <t>TOSHIBA 1550 copier</t>
  </si>
  <si>
    <t>Brother HL-QL560</t>
  </si>
  <si>
    <t xml:space="preserve">Xerox Phaser 6010 - жълт/yellow </t>
  </si>
  <si>
    <t xml:space="preserve">Xerox Phaser 6010 - син/cyan </t>
  </si>
  <si>
    <t xml:space="preserve">Xerox Phaser 6010 - червен/magenta </t>
  </si>
  <si>
    <t>Xerox Phaser 6010 - черен/black</t>
  </si>
  <si>
    <t>Сбор от колона 12+13+14+15</t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</si>
</sst>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1"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8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2" fillId="0" borderId="10" xfId="0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4" fontId="2" fillId="0" borderId="1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1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Followed Hyperlink" xfId="58"/>
    <cellStyle name="Percent" xfId="59"/>
    <cellStyle name="Свързана клетка" xfId="60"/>
    <cellStyle name="Сума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tabSelected="1" zoomScalePageLayoutView="0" workbookViewId="0" topLeftCell="A55">
      <selection activeCell="F75" sqref="F75"/>
    </sheetView>
  </sheetViews>
  <sheetFormatPr defaultColWidth="9.140625" defaultRowHeight="12.75"/>
  <cols>
    <col min="1" max="1" width="5.00390625" style="12" customWidth="1"/>
    <col min="2" max="2" width="26.00390625" style="12" customWidth="1"/>
    <col min="3" max="3" width="11.140625" style="12" customWidth="1"/>
    <col min="4" max="4" width="9.421875" style="13" customWidth="1"/>
    <col min="5" max="5" width="9.421875" style="12" customWidth="1"/>
    <col min="6" max="6" width="10.00390625" style="12" customWidth="1"/>
    <col min="7" max="7" width="9.7109375" style="12" customWidth="1"/>
    <col min="8" max="10" width="9.140625" style="12" customWidth="1"/>
    <col min="11" max="11" width="8.28125" style="12" customWidth="1"/>
    <col min="12" max="12" width="8.57421875" style="14" customWidth="1"/>
    <col min="13" max="13" width="8.8515625" style="14" customWidth="1"/>
    <col min="14" max="15" width="9.140625" style="14" customWidth="1"/>
    <col min="16" max="16" width="9.8515625" style="14" customWidth="1"/>
    <col min="17" max="16384" width="9.140625" style="12" customWidth="1"/>
  </cols>
  <sheetData>
    <row r="1" spans="1:2" ht="14.25">
      <c r="A1" s="23" t="s">
        <v>62</v>
      </c>
      <c r="B1" s="23"/>
    </row>
    <row r="2" spans="1:16" ht="45.75" customHeight="1">
      <c r="A2" s="23" t="s">
        <v>45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4" spans="1:16" ht="142.5">
      <c r="A4" s="1" t="s">
        <v>0</v>
      </c>
      <c r="B4" s="2" t="s">
        <v>1</v>
      </c>
      <c r="C4" s="2" t="s">
        <v>2</v>
      </c>
      <c r="D4" s="2" t="s">
        <v>55</v>
      </c>
      <c r="E4" s="2" t="s">
        <v>56</v>
      </c>
      <c r="F4" s="2" t="s">
        <v>57</v>
      </c>
      <c r="G4" s="2" t="s">
        <v>58</v>
      </c>
      <c r="H4" s="3" t="s">
        <v>39</v>
      </c>
      <c r="I4" s="3" t="s">
        <v>40</v>
      </c>
      <c r="J4" s="3" t="s">
        <v>41</v>
      </c>
      <c r="K4" s="3" t="s">
        <v>42</v>
      </c>
      <c r="L4" s="10" t="s">
        <v>43</v>
      </c>
      <c r="M4" s="10" t="s">
        <v>59</v>
      </c>
      <c r="N4" s="10" t="s">
        <v>60</v>
      </c>
      <c r="O4" s="10" t="s">
        <v>61</v>
      </c>
      <c r="P4" s="10" t="s">
        <v>80</v>
      </c>
    </row>
    <row r="5" spans="1:16" ht="14.25">
      <c r="A5" s="1">
        <v>1</v>
      </c>
      <c r="B5" s="2">
        <v>2</v>
      </c>
      <c r="C5" s="1">
        <v>3</v>
      </c>
      <c r="D5" s="2">
        <v>4</v>
      </c>
      <c r="E5" s="2">
        <v>5</v>
      </c>
      <c r="F5" s="2">
        <v>6</v>
      </c>
      <c r="G5" s="2">
        <v>7</v>
      </c>
      <c r="H5" s="1">
        <v>8</v>
      </c>
      <c r="I5" s="2">
        <v>9</v>
      </c>
      <c r="J5" s="1">
        <v>10</v>
      </c>
      <c r="K5" s="2">
        <v>11</v>
      </c>
      <c r="L5" s="8">
        <v>12</v>
      </c>
      <c r="M5" s="9">
        <v>13</v>
      </c>
      <c r="N5" s="8">
        <v>14</v>
      </c>
      <c r="O5" s="9">
        <v>15</v>
      </c>
      <c r="P5" s="8">
        <v>16</v>
      </c>
    </row>
    <row r="6" spans="1:17" ht="27.75" customHeight="1">
      <c r="A6" s="10">
        <v>1</v>
      </c>
      <c r="B6" s="16" t="s">
        <v>63</v>
      </c>
      <c r="C6" s="17">
        <v>2600</v>
      </c>
      <c r="D6" s="11">
        <v>1</v>
      </c>
      <c r="E6" s="11">
        <v>1</v>
      </c>
      <c r="F6" s="11">
        <v>1</v>
      </c>
      <c r="G6" s="11">
        <v>1</v>
      </c>
      <c r="H6" s="4"/>
      <c r="I6" s="4"/>
      <c r="J6" s="4"/>
      <c r="K6" s="4"/>
      <c r="L6" s="11">
        <f aca="true" t="shared" si="0" ref="L6:N15">D6*H6</f>
        <v>0</v>
      </c>
      <c r="M6" s="11">
        <f t="shared" si="0"/>
        <v>0</v>
      </c>
      <c r="N6" s="11">
        <v>0</v>
      </c>
      <c r="O6" s="11">
        <f aca="true" t="shared" si="1" ref="O6:O64">G6*K6</f>
        <v>0</v>
      </c>
      <c r="P6" s="20">
        <f>L6+M6+N6+O6</f>
        <v>0</v>
      </c>
      <c r="Q6" s="15"/>
    </row>
    <row r="7" spans="1:17" ht="27.75" customHeight="1">
      <c r="A7" s="10">
        <v>2</v>
      </c>
      <c r="B7" s="16" t="s">
        <v>64</v>
      </c>
      <c r="C7" s="17">
        <v>8000</v>
      </c>
      <c r="D7" s="11">
        <v>2</v>
      </c>
      <c r="E7" s="11">
        <v>1</v>
      </c>
      <c r="F7" s="11" t="s">
        <v>54</v>
      </c>
      <c r="G7" s="11">
        <v>1</v>
      </c>
      <c r="H7" s="4"/>
      <c r="I7" s="4"/>
      <c r="J7" s="4" t="s">
        <v>54</v>
      </c>
      <c r="K7" s="4"/>
      <c r="L7" s="11">
        <f t="shared" si="0"/>
        <v>0</v>
      </c>
      <c r="M7" s="11">
        <f t="shared" si="0"/>
        <v>0</v>
      </c>
      <c r="N7" s="11" t="s">
        <v>44</v>
      </c>
      <c r="O7" s="11">
        <f t="shared" si="1"/>
        <v>0</v>
      </c>
      <c r="P7" s="20">
        <f>L7+M7+O7</f>
        <v>0</v>
      </c>
      <c r="Q7" s="15"/>
    </row>
    <row r="8" spans="1:17" ht="27.75" customHeight="1">
      <c r="A8" s="10">
        <v>3</v>
      </c>
      <c r="B8" s="16" t="s">
        <v>28</v>
      </c>
      <c r="C8" s="17">
        <v>2500</v>
      </c>
      <c r="D8" s="11">
        <v>5</v>
      </c>
      <c r="E8" s="11">
        <v>1</v>
      </c>
      <c r="F8" s="11">
        <v>1</v>
      </c>
      <c r="G8" s="11">
        <v>1</v>
      </c>
      <c r="H8" s="5"/>
      <c r="I8" s="5"/>
      <c r="J8" s="5"/>
      <c r="K8" s="5"/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1"/>
        <v>0</v>
      </c>
      <c r="P8" s="20">
        <f aca="true" t="shared" si="2" ref="P8:P15">L8+M8+N8+O8</f>
        <v>0</v>
      </c>
      <c r="Q8" s="15"/>
    </row>
    <row r="9" spans="1:17" ht="27.75" customHeight="1">
      <c r="A9" s="10">
        <v>4</v>
      </c>
      <c r="B9" s="16" t="s">
        <v>29</v>
      </c>
      <c r="C9" s="17">
        <v>2500</v>
      </c>
      <c r="D9" s="11">
        <v>1</v>
      </c>
      <c r="E9" s="11">
        <v>1</v>
      </c>
      <c r="F9" s="11">
        <v>1</v>
      </c>
      <c r="G9" s="11">
        <v>1</v>
      </c>
      <c r="H9" s="5"/>
      <c r="I9" s="5"/>
      <c r="J9" s="5"/>
      <c r="K9" s="5"/>
      <c r="L9" s="11">
        <f t="shared" si="0"/>
        <v>0</v>
      </c>
      <c r="M9" s="11">
        <f t="shared" si="0"/>
        <v>0</v>
      </c>
      <c r="N9" s="11">
        <f t="shared" si="0"/>
        <v>0</v>
      </c>
      <c r="O9" s="11">
        <f t="shared" si="1"/>
        <v>0</v>
      </c>
      <c r="P9" s="20">
        <f t="shared" si="2"/>
        <v>0</v>
      </c>
      <c r="Q9" s="15"/>
    </row>
    <row r="10" spans="1:17" ht="27.75" customHeight="1">
      <c r="A10" s="10">
        <v>5</v>
      </c>
      <c r="B10" s="16" t="s">
        <v>65</v>
      </c>
      <c r="C10" s="17">
        <v>1000</v>
      </c>
      <c r="D10" s="11">
        <v>2</v>
      </c>
      <c r="E10" s="11">
        <v>1</v>
      </c>
      <c r="F10" s="11">
        <v>1</v>
      </c>
      <c r="G10" s="11">
        <v>1</v>
      </c>
      <c r="H10" s="11"/>
      <c r="I10" s="11"/>
      <c r="J10" s="11"/>
      <c r="K10" s="11"/>
      <c r="L10" s="11">
        <f t="shared" si="0"/>
        <v>0</v>
      </c>
      <c r="M10" s="11">
        <f t="shared" si="0"/>
        <v>0</v>
      </c>
      <c r="N10" s="11">
        <f t="shared" si="0"/>
        <v>0</v>
      </c>
      <c r="O10" s="11">
        <f t="shared" si="1"/>
        <v>0</v>
      </c>
      <c r="P10" s="20">
        <f t="shared" si="2"/>
        <v>0</v>
      </c>
      <c r="Q10" s="15"/>
    </row>
    <row r="11" spans="1:17" ht="27.75" customHeight="1">
      <c r="A11" s="10">
        <v>6</v>
      </c>
      <c r="B11" s="16" t="s">
        <v>66</v>
      </c>
      <c r="C11" s="17">
        <v>1000</v>
      </c>
      <c r="D11" s="11">
        <v>1</v>
      </c>
      <c r="E11" s="11">
        <v>1</v>
      </c>
      <c r="F11" s="11">
        <v>1</v>
      </c>
      <c r="G11" s="11">
        <v>1</v>
      </c>
      <c r="H11" s="11"/>
      <c r="I11" s="11"/>
      <c r="J11" s="11"/>
      <c r="K11" s="11"/>
      <c r="L11" s="11">
        <f t="shared" si="0"/>
        <v>0</v>
      </c>
      <c r="M11" s="11">
        <f t="shared" si="0"/>
        <v>0</v>
      </c>
      <c r="N11" s="11">
        <f t="shared" si="0"/>
        <v>0</v>
      </c>
      <c r="O11" s="11">
        <f t="shared" si="1"/>
        <v>0</v>
      </c>
      <c r="P11" s="20">
        <f t="shared" si="2"/>
        <v>0</v>
      </c>
      <c r="Q11" s="15"/>
    </row>
    <row r="12" spans="1:17" ht="27.75" customHeight="1">
      <c r="A12" s="10">
        <v>7</v>
      </c>
      <c r="B12" s="16" t="s">
        <v>3</v>
      </c>
      <c r="C12" s="17">
        <v>6000</v>
      </c>
      <c r="D12" s="11">
        <v>1</v>
      </c>
      <c r="E12" s="11">
        <v>1</v>
      </c>
      <c r="F12" s="11">
        <v>1</v>
      </c>
      <c r="G12" s="11">
        <v>1</v>
      </c>
      <c r="H12" s="11"/>
      <c r="I12" s="11"/>
      <c r="J12" s="11"/>
      <c r="K12" s="11"/>
      <c r="L12" s="11">
        <f t="shared" si="0"/>
        <v>0</v>
      </c>
      <c r="M12" s="11">
        <f t="shared" si="0"/>
        <v>0</v>
      </c>
      <c r="N12" s="11">
        <f t="shared" si="0"/>
        <v>0</v>
      </c>
      <c r="O12" s="11">
        <f t="shared" si="1"/>
        <v>0</v>
      </c>
      <c r="P12" s="20">
        <f t="shared" si="2"/>
        <v>0</v>
      </c>
      <c r="Q12" s="15"/>
    </row>
    <row r="13" spans="1:17" ht="27.75" customHeight="1">
      <c r="A13" s="10">
        <v>8</v>
      </c>
      <c r="B13" s="16" t="s">
        <v>46</v>
      </c>
      <c r="C13" s="17">
        <v>2600</v>
      </c>
      <c r="D13" s="11">
        <v>1</v>
      </c>
      <c r="E13" s="11">
        <v>1</v>
      </c>
      <c r="F13" s="11">
        <v>1</v>
      </c>
      <c r="G13" s="11">
        <v>1</v>
      </c>
      <c r="H13" s="11"/>
      <c r="I13" s="11"/>
      <c r="J13" s="11"/>
      <c r="K13" s="11"/>
      <c r="L13" s="11">
        <f t="shared" si="0"/>
        <v>0</v>
      </c>
      <c r="M13" s="11">
        <f t="shared" si="0"/>
        <v>0</v>
      </c>
      <c r="N13" s="11">
        <f t="shared" si="0"/>
        <v>0</v>
      </c>
      <c r="O13" s="11">
        <f t="shared" si="1"/>
        <v>0</v>
      </c>
      <c r="P13" s="20">
        <f t="shared" si="2"/>
        <v>0</v>
      </c>
      <c r="Q13" s="15"/>
    </row>
    <row r="14" spans="1:17" ht="27.75" customHeight="1">
      <c r="A14" s="10">
        <v>9</v>
      </c>
      <c r="B14" s="16" t="s">
        <v>67</v>
      </c>
      <c r="C14" s="17">
        <v>8000</v>
      </c>
      <c r="D14" s="11">
        <v>3</v>
      </c>
      <c r="E14" s="11">
        <v>1</v>
      </c>
      <c r="F14" s="11">
        <v>1</v>
      </c>
      <c r="G14" s="11">
        <v>1</v>
      </c>
      <c r="H14" s="11"/>
      <c r="I14" s="11"/>
      <c r="J14" s="11"/>
      <c r="K14" s="11"/>
      <c r="L14" s="11">
        <f t="shared" si="0"/>
        <v>0</v>
      </c>
      <c r="M14" s="11">
        <f t="shared" si="0"/>
        <v>0</v>
      </c>
      <c r="N14" s="11">
        <f t="shared" si="0"/>
        <v>0</v>
      </c>
      <c r="O14" s="11">
        <f t="shared" si="1"/>
        <v>0</v>
      </c>
      <c r="P14" s="20">
        <f t="shared" si="2"/>
        <v>0</v>
      </c>
      <c r="Q14" s="15"/>
    </row>
    <row r="15" spans="1:17" ht="27.75" customHeight="1">
      <c r="A15" s="10">
        <v>10</v>
      </c>
      <c r="B15" s="16" t="s">
        <v>68</v>
      </c>
      <c r="C15" s="17">
        <v>8000</v>
      </c>
      <c r="D15" s="11">
        <v>1</v>
      </c>
      <c r="E15" s="11">
        <v>1</v>
      </c>
      <c r="F15" s="11">
        <v>1</v>
      </c>
      <c r="G15" s="11">
        <v>1</v>
      </c>
      <c r="H15" s="4"/>
      <c r="I15" s="4"/>
      <c r="J15" s="4"/>
      <c r="K15" s="4"/>
      <c r="L15" s="11">
        <f t="shared" si="0"/>
        <v>0</v>
      </c>
      <c r="M15" s="11">
        <f t="shared" si="0"/>
        <v>0</v>
      </c>
      <c r="N15" s="11">
        <f t="shared" si="0"/>
        <v>0</v>
      </c>
      <c r="O15" s="11">
        <f t="shared" si="1"/>
        <v>0</v>
      </c>
      <c r="P15" s="20">
        <f t="shared" si="2"/>
        <v>0</v>
      </c>
      <c r="Q15" s="15"/>
    </row>
    <row r="16" spans="1:17" ht="135.75" customHeight="1">
      <c r="A16" s="10">
        <v>11</v>
      </c>
      <c r="B16" s="16" t="s">
        <v>48</v>
      </c>
      <c r="C16" s="18" t="s">
        <v>53</v>
      </c>
      <c r="D16" s="11">
        <v>1</v>
      </c>
      <c r="E16" s="11" t="s">
        <v>54</v>
      </c>
      <c r="F16" s="11" t="s">
        <v>54</v>
      </c>
      <c r="G16" s="11">
        <v>1</v>
      </c>
      <c r="H16" s="4" t="s">
        <v>44</v>
      </c>
      <c r="I16" s="4" t="s">
        <v>44</v>
      </c>
      <c r="J16" s="4" t="s">
        <v>44</v>
      </c>
      <c r="K16" s="4"/>
      <c r="L16" s="11" t="s">
        <v>44</v>
      </c>
      <c r="M16" s="11" t="s">
        <v>44</v>
      </c>
      <c r="N16" s="11" t="s">
        <v>44</v>
      </c>
      <c r="O16" s="11">
        <f t="shared" si="1"/>
        <v>0</v>
      </c>
      <c r="P16" s="20">
        <f>O16</f>
        <v>0</v>
      </c>
      <c r="Q16" s="15"/>
    </row>
    <row r="17" spans="1:17" ht="135.75" customHeight="1">
      <c r="A17" s="10">
        <v>12</v>
      </c>
      <c r="B17" s="16" t="s">
        <v>75</v>
      </c>
      <c r="C17" s="18" t="s">
        <v>53</v>
      </c>
      <c r="D17" s="11">
        <v>1</v>
      </c>
      <c r="E17" s="11" t="s">
        <v>54</v>
      </c>
      <c r="F17" s="11" t="s">
        <v>54</v>
      </c>
      <c r="G17" s="11">
        <v>1</v>
      </c>
      <c r="H17" s="4" t="s">
        <v>44</v>
      </c>
      <c r="I17" s="4" t="s">
        <v>44</v>
      </c>
      <c r="J17" s="4" t="s">
        <v>44</v>
      </c>
      <c r="K17" s="4"/>
      <c r="L17" s="11" t="s">
        <v>44</v>
      </c>
      <c r="M17" s="11" t="s">
        <v>44</v>
      </c>
      <c r="N17" s="11" t="s">
        <v>44</v>
      </c>
      <c r="O17" s="11">
        <f t="shared" si="1"/>
        <v>0</v>
      </c>
      <c r="P17" s="20">
        <f>O17</f>
        <v>0</v>
      </c>
      <c r="Q17" s="15"/>
    </row>
    <row r="18" spans="1:17" ht="27.75" customHeight="1">
      <c r="A18" s="10">
        <v>13</v>
      </c>
      <c r="B18" s="16" t="s">
        <v>4</v>
      </c>
      <c r="C18" s="17">
        <v>8000</v>
      </c>
      <c r="D18" s="11">
        <v>3</v>
      </c>
      <c r="E18" s="11">
        <v>1</v>
      </c>
      <c r="F18" s="11">
        <v>1</v>
      </c>
      <c r="G18" s="11">
        <v>1</v>
      </c>
      <c r="H18" s="5"/>
      <c r="I18" s="5"/>
      <c r="J18" s="5"/>
      <c r="K18" s="5"/>
      <c r="L18" s="11">
        <f aca="true" t="shared" si="3" ref="L18:N19">D18*H18</f>
        <v>0</v>
      </c>
      <c r="M18" s="11">
        <f t="shared" si="3"/>
        <v>0</v>
      </c>
      <c r="N18" s="11">
        <f t="shared" si="3"/>
        <v>0</v>
      </c>
      <c r="O18" s="11">
        <f t="shared" si="1"/>
        <v>0</v>
      </c>
      <c r="P18" s="20">
        <f>L18+M18+N18+O18</f>
        <v>0</v>
      </c>
      <c r="Q18" s="15"/>
    </row>
    <row r="19" spans="1:17" ht="27.75" customHeight="1">
      <c r="A19" s="10">
        <v>14</v>
      </c>
      <c r="B19" s="16" t="s">
        <v>5</v>
      </c>
      <c r="C19" s="17">
        <v>3500</v>
      </c>
      <c r="D19" s="11">
        <v>1</v>
      </c>
      <c r="E19" s="11">
        <v>1</v>
      </c>
      <c r="F19" s="11">
        <v>1</v>
      </c>
      <c r="G19" s="11">
        <v>1</v>
      </c>
      <c r="H19" s="5"/>
      <c r="I19" s="5"/>
      <c r="J19" s="5"/>
      <c r="K19" s="5"/>
      <c r="L19" s="11">
        <f t="shared" si="3"/>
        <v>0</v>
      </c>
      <c r="M19" s="11">
        <f t="shared" si="3"/>
        <v>0</v>
      </c>
      <c r="N19" s="11">
        <f t="shared" si="3"/>
        <v>0</v>
      </c>
      <c r="O19" s="11">
        <f t="shared" si="1"/>
        <v>0</v>
      </c>
      <c r="P19" s="20">
        <f>L19+M19+N19+O19</f>
        <v>0</v>
      </c>
      <c r="Q19" s="15"/>
    </row>
    <row r="20" spans="1:17" ht="27.75" customHeight="1">
      <c r="A20" s="10">
        <v>15</v>
      </c>
      <c r="B20" s="16" t="s">
        <v>25</v>
      </c>
      <c r="C20" s="18" t="s">
        <v>26</v>
      </c>
      <c r="D20" s="11">
        <v>1</v>
      </c>
      <c r="E20" s="11" t="s">
        <v>44</v>
      </c>
      <c r="F20" s="11" t="s">
        <v>44</v>
      </c>
      <c r="G20" s="11">
        <v>1</v>
      </c>
      <c r="H20" s="5" t="s">
        <v>44</v>
      </c>
      <c r="I20" s="5" t="s">
        <v>44</v>
      </c>
      <c r="J20" s="5" t="s">
        <v>44</v>
      </c>
      <c r="K20" s="5"/>
      <c r="L20" s="11" t="s">
        <v>44</v>
      </c>
      <c r="M20" s="11" t="s">
        <v>44</v>
      </c>
      <c r="N20" s="11" t="s">
        <v>44</v>
      </c>
      <c r="O20" s="11">
        <f t="shared" si="1"/>
        <v>0</v>
      </c>
      <c r="P20" s="20">
        <f>O20</f>
        <v>0</v>
      </c>
      <c r="Q20" s="15"/>
    </row>
    <row r="21" spans="1:17" ht="27.75" customHeight="1">
      <c r="A21" s="10">
        <v>16</v>
      </c>
      <c r="B21" s="16" t="s">
        <v>6</v>
      </c>
      <c r="C21" s="17">
        <v>3500</v>
      </c>
      <c r="D21" s="11">
        <v>1</v>
      </c>
      <c r="E21" s="11">
        <v>1</v>
      </c>
      <c r="F21" s="11">
        <v>1</v>
      </c>
      <c r="G21" s="11">
        <v>1</v>
      </c>
      <c r="H21" s="5"/>
      <c r="I21" s="5"/>
      <c r="J21" s="5"/>
      <c r="K21" s="5"/>
      <c r="L21" s="11">
        <f aca="true" t="shared" si="4" ref="L21:N36">D21*H21</f>
        <v>0</v>
      </c>
      <c r="M21" s="11">
        <f t="shared" si="4"/>
        <v>0</v>
      </c>
      <c r="N21" s="11">
        <f t="shared" si="4"/>
        <v>0</v>
      </c>
      <c r="O21" s="11">
        <f t="shared" si="1"/>
        <v>0</v>
      </c>
      <c r="P21" s="20">
        <f>L21+M21+N21+O21</f>
        <v>0</v>
      </c>
      <c r="Q21" s="15"/>
    </row>
    <row r="22" spans="1:17" ht="27.75" customHeight="1">
      <c r="A22" s="10">
        <v>17</v>
      </c>
      <c r="B22" s="16" t="s">
        <v>7</v>
      </c>
      <c r="C22" s="17">
        <v>2000</v>
      </c>
      <c r="D22" s="11">
        <v>11</v>
      </c>
      <c r="E22" s="11">
        <v>1</v>
      </c>
      <c r="F22" s="11">
        <v>1</v>
      </c>
      <c r="G22" s="11">
        <v>1</v>
      </c>
      <c r="H22" s="5"/>
      <c r="I22" s="5"/>
      <c r="J22" s="5"/>
      <c r="K22" s="5"/>
      <c r="L22" s="11">
        <f t="shared" si="4"/>
        <v>0</v>
      </c>
      <c r="M22" s="11">
        <f t="shared" si="4"/>
        <v>0</v>
      </c>
      <c r="N22" s="11">
        <f t="shared" si="4"/>
        <v>0</v>
      </c>
      <c r="O22" s="11">
        <f t="shared" si="1"/>
        <v>0</v>
      </c>
      <c r="P22" s="20">
        <f>L22+M22+N22+O22</f>
        <v>0</v>
      </c>
      <c r="Q22" s="15"/>
    </row>
    <row r="23" spans="1:17" ht="27.75" customHeight="1">
      <c r="A23" s="10">
        <v>18</v>
      </c>
      <c r="B23" s="16" t="s">
        <v>8</v>
      </c>
      <c r="C23" s="17">
        <v>2000</v>
      </c>
      <c r="D23" s="11">
        <v>3</v>
      </c>
      <c r="E23" s="11">
        <v>1</v>
      </c>
      <c r="F23" s="11">
        <v>1</v>
      </c>
      <c r="G23" s="11">
        <v>1</v>
      </c>
      <c r="H23" s="5"/>
      <c r="I23" s="5"/>
      <c r="J23" s="5"/>
      <c r="K23" s="5"/>
      <c r="L23" s="11">
        <f t="shared" si="4"/>
        <v>0</v>
      </c>
      <c r="M23" s="11">
        <f t="shared" si="4"/>
        <v>0</v>
      </c>
      <c r="N23" s="11">
        <f t="shared" si="4"/>
        <v>0</v>
      </c>
      <c r="O23" s="11">
        <f t="shared" si="1"/>
        <v>0</v>
      </c>
      <c r="P23" s="20">
        <f>L23+M23+N23+O23</f>
        <v>0</v>
      </c>
      <c r="Q23" s="15"/>
    </row>
    <row r="24" spans="1:17" ht="27.75" customHeight="1">
      <c r="A24" s="10">
        <v>19</v>
      </c>
      <c r="B24" s="16" t="s">
        <v>9</v>
      </c>
      <c r="C24" s="17">
        <v>6000</v>
      </c>
      <c r="D24" s="11">
        <v>1</v>
      </c>
      <c r="E24" s="11">
        <v>1</v>
      </c>
      <c r="F24" s="11">
        <v>1</v>
      </c>
      <c r="G24" s="11">
        <v>1</v>
      </c>
      <c r="H24" s="5"/>
      <c r="I24" s="5"/>
      <c r="J24" s="5"/>
      <c r="K24" s="5"/>
      <c r="L24" s="11">
        <f t="shared" si="4"/>
        <v>0</v>
      </c>
      <c r="M24" s="11">
        <f t="shared" si="4"/>
        <v>0</v>
      </c>
      <c r="N24" s="11">
        <f t="shared" si="4"/>
        <v>0</v>
      </c>
      <c r="O24" s="11">
        <f t="shared" si="1"/>
        <v>0</v>
      </c>
      <c r="P24" s="20">
        <f>L24+M24+N24+O24</f>
        <v>0</v>
      </c>
      <c r="Q24" s="15"/>
    </row>
    <row r="25" spans="1:17" ht="27.75" customHeight="1">
      <c r="A25" s="10">
        <v>20</v>
      </c>
      <c r="B25" s="16" t="s">
        <v>10</v>
      </c>
      <c r="C25" s="17">
        <v>12000</v>
      </c>
      <c r="D25" s="11">
        <v>1</v>
      </c>
      <c r="E25" s="11">
        <v>1</v>
      </c>
      <c r="F25" s="11">
        <v>1</v>
      </c>
      <c r="G25" s="11">
        <v>1</v>
      </c>
      <c r="H25" s="5"/>
      <c r="I25" s="5"/>
      <c r="J25" s="5"/>
      <c r="K25" s="5"/>
      <c r="L25" s="11">
        <f t="shared" si="4"/>
        <v>0</v>
      </c>
      <c r="M25" s="11">
        <f t="shared" si="4"/>
        <v>0</v>
      </c>
      <c r="N25" s="11">
        <f t="shared" si="4"/>
        <v>0</v>
      </c>
      <c r="O25" s="11">
        <f t="shared" si="1"/>
        <v>0</v>
      </c>
      <c r="P25" s="20">
        <f>L25+M25+N25+O25</f>
        <v>0</v>
      </c>
      <c r="Q25" s="15"/>
    </row>
    <row r="26" spans="1:17" ht="27.75" customHeight="1">
      <c r="A26" s="10">
        <v>21</v>
      </c>
      <c r="B26" s="16" t="s">
        <v>50</v>
      </c>
      <c r="C26" s="17">
        <v>5000</v>
      </c>
      <c r="D26" s="11">
        <v>1</v>
      </c>
      <c r="E26" s="11">
        <v>1</v>
      </c>
      <c r="F26" s="11" t="s">
        <v>44</v>
      </c>
      <c r="G26" s="11">
        <v>3</v>
      </c>
      <c r="H26" s="5" t="s">
        <v>54</v>
      </c>
      <c r="I26" s="5"/>
      <c r="J26" s="5" t="s">
        <v>54</v>
      </c>
      <c r="K26" s="5"/>
      <c r="L26" s="11" t="s">
        <v>54</v>
      </c>
      <c r="M26" s="11">
        <f t="shared" si="4"/>
        <v>0</v>
      </c>
      <c r="N26" s="11" t="s">
        <v>54</v>
      </c>
      <c r="O26" s="11">
        <f t="shared" si="1"/>
        <v>0</v>
      </c>
      <c r="P26" s="20">
        <f>M26+O26</f>
        <v>0</v>
      </c>
      <c r="Q26" s="15"/>
    </row>
    <row r="27" spans="1:17" ht="27.75" customHeight="1">
      <c r="A27" s="10">
        <v>22</v>
      </c>
      <c r="B27" s="16" t="s">
        <v>51</v>
      </c>
      <c r="C27" s="17">
        <v>5000</v>
      </c>
      <c r="D27" s="11">
        <v>1</v>
      </c>
      <c r="E27" s="11">
        <v>1</v>
      </c>
      <c r="F27" s="11" t="s">
        <v>44</v>
      </c>
      <c r="G27" s="11">
        <v>3</v>
      </c>
      <c r="H27" s="5" t="s">
        <v>54</v>
      </c>
      <c r="I27" s="5"/>
      <c r="J27" s="5" t="s">
        <v>54</v>
      </c>
      <c r="K27" s="5"/>
      <c r="L27" s="11" t="s">
        <v>54</v>
      </c>
      <c r="M27" s="11">
        <f t="shared" si="4"/>
        <v>0</v>
      </c>
      <c r="N27" s="11" t="s">
        <v>54</v>
      </c>
      <c r="O27" s="11">
        <f t="shared" si="1"/>
        <v>0</v>
      </c>
      <c r="P27" s="20">
        <f>M27+O27</f>
        <v>0</v>
      </c>
      <c r="Q27" s="15"/>
    </row>
    <row r="28" spans="1:17" ht="27.75" customHeight="1">
      <c r="A28" s="10">
        <v>23</v>
      </c>
      <c r="B28" s="16" t="s">
        <v>52</v>
      </c>
      <c r="C28" s="17">
        <v>5000</v>
      </c>
      <c r="D28" s="11">
        <v>1</v>
      </c>
      <c r="E28" s="11">
        <v>1</v>
      </c>
      <c r="F28" s="11" t="s">
        <v>44</v>
      </c>
      <c r="G28" s="11">
        <v>3</v>
      </c>
      <c r="H28" s="5" t="s">
        <v>54</v>
      </c>
      <c r="I28" s="5"/>
      <c r="J28" s="5" t="s">
        <v>54</v>
      </c>
      <c r="K28" s="5"/>
      <c r="L28" s="11" t="s">
        <v>54</v>
      </c>
      <c r="M28" s="11">
        <f t="shared" si="4"/>
        <v>0</v>
      </c>
      <c r="N28" s="11" t="s">
        <v>54</v>
      </c>
      <c r="O28" s="11">
        <f t="shared" si="1"/>
        <v>0</v>
      </c>
      <c r="P28" s="20">
        <f>M28+O28</f>
        <v>0</v>
      </c>
      <c r="Q28" s="15"/>
    </row>
    <row r="29" spans="1:17" ht="27.75" customHeight="1">
      <c r="A29" s="10">
        <v>24</v>
      </c>
      <c r="B29" s="16" t="s">
        <v>49</v>
      </c>
      <c r="C29" s="17">
        <v>5000</v>
      </c>
      <c r="D29" s="11">
        <v>1</v>
      </c>
      <c r="E29" s="11">
        <v>1</v>
      </c>
      <c r="F29" s="11" t="s">
        <v>44</v>
      </c>
      <c r="G29" s="11">
        <v>3</v>
      </c>
      <c r="H29" s="5" t="s">
        <v>54</v>
      </c>
      <c r="I29" s="5"/>
      <c r="J29" s="5" t="s">
        <v>54</v>
      </c>
      <c r="K29" s="5"/>
      <c r="L29" s="11" t="s">
        <v>54</v>
      </c>
      <c r="M29" s="11">
        <f t="shared" si="4"/>
        <v>0</v>
      </c>
      <c r="N29" s="11" t="s">
        <v>54</v>
      </c>
      <c r="O29" s="11">
        <f t="shared" si="1"/>
        <v>0</v>
      </c>
      <c r="P29" s="20">
        <f>M29+O29</f>
        <v>0</v>
      </c>
      <c r="Q29" s="15"/>
    </row>
    <row r="30" spans="1:17" ht="27.75" customHeight="1">
      <c r="A30" s="10">
        <v>25</v>
      </c>
      <c r="B30" s="16" t="s">
        <v>47</v>
      </c>
      <c r="C30" s="17">
        <v>24000</v>
      </c>
      <c r="D30" s="11">
        <v>3</v>
      </c>
      <c r="E30" s="11">
        <v>1</v>
      </c>
      <c r="F30" s="11">
        <v>1</v>
      </c>
      <c r="G30" s="11">
        <v>1</v>
      </c>
      <c r="H30" s="5"/>
      <c r="I30" s="5"/>
      <c r="J30" s="5"/>
      <c r="K30" s="5"/>
      <c r="L30" s="11">
        <f>D30*H30</f>
        <v>0</v>
      </c>
      <c r="M30" s="11">
        <f t="shared" si="4"/>
        <v>0</v>
      </c>
      <c r="N30" s="11">
        <f t="shared" si="4"/>
        <v>0</v>
      </c>
      <c r="O30" s="11">
        <f t="shared" si="1"/>
        <v>0</v>
      </c>
      <c r="P30" s="20">
        <f aca="true" t="shared" si="5" ref="P30:P37">L30+M30+N30+O30</f>
        <v>0</v>
      </c>
      <c r="Q30" s="15"/>
    </row>
    <row r="31" spans="1:17" ht="27.75" customHeight="1">
      <c r="A31" s="10">
        <v>26</v>
      </c>
      <c r="B31" s="16" t="s">
        <v>11</v>
      </c>
      <c r="C31" s="17">
        <v>1500</v>
      </c>
      <c r="D31" s="11">
        <v>3</v>
      </c>
      <c r="E31" s="11">
        <v>1</v>
      </c>
      <c r="F31" s="11">
        <v>1</v>
      </c>
      <c r="G31" s="11">
        <v>1</v>
      </c>
      <c r="H31" s="5"/>
      <c r="I31" s="5"/>
      <c r="J31" s="5"/>
      <c r="K31" s="5"/>
      <c r="L31" s="11">
        <f>D31*H31</f>
        <v>0</v>
      </c>
      <c r="M31" s="11">
        <f t="shared" si="4"/>
        <v>0</v>
      </c>
      <c r="N31" s="11">
        <f t="shared" si="4"/>
        <v>0</v>
      </c>
      <c r="O31" s="11">
        <f t="shared" si="1"/>
        <v>0</v>
      </c>
      <c r="P31" s="20">
        <f t="shared" si="5"/>
        <v>0</v>
      </c>
      <c r="Q31" s="15"/>
    </row>
    <row r="32" spans="1:17" ht="27.75" customHeight="1">
      <c r="A32" s="10">
        <v>27</v>
      </c>
      <c r="B32" s="16" t="s">
        <v>69</v>
      </c>
      <c r="C32" s="17">
        <v>1600</v>
      </c>
      <c r="D32" s="11">
        <v>1</v>
      </c>
      <c r="E32" s="11">
        <v>1</v>
      </c>
      <c r="F32" s="11">
        <v>1</v>
      </c>
      <c r="G32" s="11">
        <v>1</v>
      </c>
      <c r="H32" s="4"/>
      <c r="I32" s="4"/>
      <c r="J32" s="4"/>
      <c r="K32" s="4"/>
      <c r="L32" s="11">
        <f>D32*H32</f>
        <v>0</v>
      </c>
      <c r="M32" s="11">
        <f t="shared" si="4"/>
        <v>0</v>
      </c>
      <c r="N32" s="11">
        <f t="shared" si="4"/>
        <v>0</v>
      </c>
      <c r="O32" s="11">
        <f t="shared" si="1"/>
        <v>0</v>
      </c>
      <c r="P32" s="20">
        <f t="shared" si="5"/>
        <v>0</v>
      </c>
      <c r="Q32" s="15"/>
    </row>
    <row r="33" spans="1:16" ht="27.75" customHeight="1">
      <c r="A33" s="10">
        <v>28</v>
      </c>
      <c r="B33" s="16" t="s">
        <v>12</v>
      </c>
      <c r="C33" s="17">
        <v>2000</v>
      </c>
      <c r="D33" s="11">
        <v>1</v>
      </c>
      <c r="E33" s="11">
        <v>1</v>
      </c>
      <c r="F33" s="11">
        <v>1</v>
      </c>
      <c r="G33" s="11">
        <v>1</v>
      </c>
      <c r="H33" s="5"/>
      <c r="I33" s="5"/>
      <c r="J33" s="5"/>
      <c r="K33" s="5"/>
      <c r="L33" s="11">
        <f>D33*H33</f>
        <v>0</v>
      </c>
      <c r="M33" s="11">
        <f t="shared" si="4"/>
        <v>0</v>
      </c>
      <c r="N33" s="11">
        <f t="shared" si="4"/>
        <v>0</v>
      </c>
      <c r="O33" s="11">
        <f t="shared" si="1"/>
        <v>0</v>
      </c>
      <c r="P33" s="20">
        <f t="shared" si="5"/>
        <v>0</v>
      </c>
    </row>
    <row r="34" spans="1:16" ht="27.75" customHeight="1">
      <c r="A34" s="10">
        <v>29</v>
      </c>
      <c r="B34" s="16" t="s">
        <v>13</v>
      </c>
      <c r="C34" s="17">
        <v>2100</v>
      </c>
      <c r="D34" s="11">
        <v>2</v>
      </c>
      <c r="E34" s="11">
        <v>1</v>
      </c>
      <c r="F34" s="11">
        <v>1</v>
      </c>
      <c r="G34" s="11">
        <v>1</v>
      </c>
      <c r="H34" s="5"/>
      <c r="I34" s="5"/>
      <c r="J34" s="5"/>
      <c r="K34" s="5"/>
      <c r="L34" s="11">
        <f>D34*H34</f>
        <v>0</v>
      </c>
      <c r="M34" s="11">
        <f t="shared" si="4"/>
        <v>0</v>
      </c>
      <c r="N34" s="11">
        <f t="shared" si="4"/>
        <v>0</v>
      </c>
      <c r="O34" s="11">
        <f t="shared" si="1"/>
        <v>0</v>
      </c>
      <c r="P34" s="20">
        <f t="shared" si="5"/>
        <v>0</v>
      </c>
    </row>
    <row r="35" spans="1:16" ht="27.75" customHeight="1">
      <c r="A35" s="10">
        <v>30</v>
      </c>
      <c r="B35" s="16" t="s">
        <v>14</v>
      </c>
      <c r="C35" s="17">
        <v>7000</v>
      </c>
      <c r="D35" s="11">
        <v>1</v>
      </c>
      <c r="E35" s="11">
        <v>1</v>
      </c>
      <c r="F35" s="11">
        <v>1</v>
      </c>
      <c r="G35" s="11">
        <v>1</v>
      </c>
      <c r="H35" s="5"/>
      <c r="I35" s="5"/>
      <c r="J35" s="5"/>
      <c r="K35" s="5"/>
      <c r="L35" s="11">
        <f>D35*H35</f>
        <v>0</v>
      </c>
      <c r="M35" s="11">
        <f t="shared" si="4"/>
        <v>0</v>
      </c>
      <c r="N35" s="11">
        <f t="shared" si="4"/>
        <v>0</v>
      </c>
      <c r="O35" s="11">
        <f t="shared" si="1"/>
        <v>0</v>
      </c>
      <c r="P35" s="20">
        <f t="shared" si="5"/>
        <v>0</v>
      </c>
    </row>
    <row r="36" spans="1:16" ht="27.75" customHeight="1">
      <c r="A36" s="10">
        <v>31</v>
      </c>
      <c r="B36" s="16" t="s">
        <v>15</v>
      </c>
      <c r="C36" s="17">
        <v>2300</v>
      </c>
      <c r="D36" s="11">
        <v>1</v>
      </c>
      <c r="E36" s="11">
        <v>1</v>
      </c>
      <c r="F36" s="11">
        <v>1</v>
      </c>
      <c r="G36" s="11">
        <v>1</v>
      </c>
      <c r="H36" s="5"/>
      <c r="I36" s="5"/>
      <c r="J36" s="5"/>
      <c r="K36" s="5"/>
      <c r="L36" s="11">
        <f>D36*H36</f>
        <v>0</v>
      </c>
      <c r="M36" s="11">
        <f t="shared" si="4"/>
        <v>0</v>
      </c>
      <c r="N36" s="11">
        <f t="shared" si="4"/>
        <v>0</v>
      </c>
      <c r="O36" s="11">
        <f t="shared" si="1"/>
        <v>0</v>
      </c>
      <c r="P36" s="20">
        <f t="shared" si="5"/>
        <v>0</v>
      </c>
    </row>
    <row r="37" spans="1:16" ht="27.75" customHeight="1">
      <c r="A37" s="10">
        <v>32</v>
      </c>
      <c r="B37" s="16" t="s">
        <v>16</v>
      </c>
      <c r="C37" s="17">
        <v>6500</v>
      </c>
      <c r="D37" s="11">
        <v>3</v>
      </c>
      <c r="E37" s="11">
        <v>1</v>
      </c>
      <c r="F37" s="11">
        <v>1</v>
      </c>
      <c r="G37" s="11">
        <v>1</v>
      </c>
      <c r="H37" s="5"/>
      <c r="I37" s="5"/>
      <c r="J37" s="5"/>
      <c r="K37" s="5"/>
      <c r="L37" s="11">
        <f>D37*H37</f>
        <v>0</v>
      </c>
      <c r="M37" s="11">
        <f>E37*I37</f>
        <v>0</v>
      </c>
      <c r="N37" s="11">
        <f>F37*J37</f>
        <v>0</v>
      </c>
      <c r="O37" s="11">
        <f t="shared" si="1"/>
        <v>0</v>
      </c>
      <c r="P37" s="20">
        <f t="shared" si="5"/>
        <v>0</v>
      </c>
    </row>
    <row r="38" spans="1:16" ht="27.75" customHeight="1">
      <c r="A38" s="10">
        <v>33</v>
      </c>
      <c r="B38" s="16" t="s">
        <v>33</v>
      </c>
      <c r="C38" s="17">
        <v>1300</v>
      </c>
      <c r="D38" s="11">
        <v>1</v>
      </c>
      <c r="E38" s="11">
        <v>1</v>
      </c>
      <c r="F38" s="11" t="s">
        <v>44</v>
      </c>
      <c r="G38" s="11">
        <v>2</v>
      </c>
      <c r="H38" s="5" t="s">
        <v>44</v>
      </c>
      <c r="I38" s="5"/>
      <c r="J38" s="5" t="s">
        <v>54</v>
      </c>
      <c r="K38" s="5"/>
      <c r="L38" s="11" t="s">
        <v>44</v>
      </c>
      <c r="M38" s="11">
        <f>E38*I38</f>
        <v>0</v>
      </c>
      <c r="N38" s="11" t="s">
        <v>54</v>
      </c>
      <c r="O38" s="11">
        <f t="shared" si="1"/>
        <v>0</v>
      </c>
      <c r="P38" s="20">
        <f>M38+O38</f>
        <v>0</v>
      </c>
    </row>
    <row r="39" spans="1:16" ht="27.75" customHeight="1">
      <c r="A39" s="10">
        <v>34</v>
      </c>
      <c r="B39" s="16" t="s">
        <v>32</v>
      </c>
      <c r="C39" s="17">
        <v>1300</v>
      </c>
      <c r="D39" s="11">
        <v>1</v>
      </c>
      <c r="E39" s="11">
        <v>1</v>
      </c>
      <c r="F39" s="11" t="s">
        <v>44</v>
      </c>
      <c r="G39" s="11">
        <v>3</v>
      </c>
      <c r="H39" s="5" t="s">
        <v>44</v>
      </c>
      <c r="I39" s="5"/>
      <c r="J39" s="5" t="s">
        <v>54</v>
      </c>
      <c r="K39" s="5"/>
      <c r="L39" s="11" t="s">
        <v>44</v>
      </c>
      <c r="M39" s="11">
        <f>E39*I39</f>
        <v>0</v>
      </c>
      <c r="N39" s="11" t="s">
        <v>54</v>
      </c>
      <c r="O39" s="11">
        <f t="shared" si="1"/>
        <v>0</v>
      </c>
      <c r="P39" s="20">
        <f>M39+O39</f>
        <v>0</v>
      </c>
    </row>
    <row r="40" spans="1:16" ht="27.75" customHeight="1">
      <c r="A40" s="10">
        <v>35</v>
      </c>
      <c r="B40" s="16" t="s">
        <v>34</v>
      </c>
      <c r="C40" s="17">
        <v>1300</v>
      </c>
      <c r="D40" s="11">
        <v>1</v>
      </c>
      <c r="E40" s="11">
        <v>1</v>
      </c>
      <c r="F40" s="11" t="s">
        <v>44</v>
      </c>
      <c r="G40" s="11">
        <v>2</v>
      </c>
      <c r="H40" s="5" t="s">
        <v>44</v>
      </c>
      <c r="I40" s="5"/>
      <c r="J40" s="5" t="s">
        <v>54</v>
      </c>
      <c r="K40" s="5"/>
      <c r="L40" s="11" t="s">
        <v>44</v>
      </c>
      <c r="M40" s="11">
        <f>E40*I40</f>
        <v>0</v>
      </c>
      <c r="N40" s="11" t="s">
        <v>54</v>
      </c>
      <c r="O40" s="11">
        <f t="shared" si="1"/>
        <v>0</v>
      </c>
      <c r="P40" s="20">
        <f>M40+O40</f>
        <v>0</v>
      </c>
    </row>
    <row r="41" spans="1:16" ht="27.75" customHeight="1">
      <c r="A41" s="10">
        <v>36</v>
      </c>
      <c r="B41" s="16" t="s">
        <v>31</v>
      </c>
      <c r="C41" s="17">
        <v>2000</v>
      </c>
      <c r="D41" s="11">
        <v>1</v>
      </c>
      <c r="E41" s="11">
        <v>1</v>
      </c>
      <c r="F41" s="11" t="s">
        <v>44</v>
      </c>
      <c r="G41" s="11">
        <v>10</v>
      </c>
      <c r="H41" s="5" t="s">
        <v>44</v>
      </c>
      <c r="I41" s="5"/>
      <c r="J41" s="5" t="s">
        <v>54</v>
      </c>
      <c r="K41" s="5"/>
      <c r="L41" s="11" t="s">
        <v>44</v>
      </c>
      <c r="M41" s="11">
        <f>E41*I41</f>
        <v>0</v>
      </c>
      <c r="N41" s="11" t="s">
        <v>54</v>
      </c>
      <c r="O41" s="11">
        <f t="shared" si="1"/>
        <v>0</v>
      </c>
      <c r="P41" s="20">
        <f>M41+O41</f>
        <v>0</v>
      </c>
    </row>
    <row r="42" spans="1:16" ht="27.75" customHeight="1">
      <c r="A42" s="10">
        <v>37</v>
      </c>
      <c r="B42" s="16" t="s">
        <v>70</v>
      </c>
      <c r="C42" s="17">
        <v>7200</v>
      </c>
      <c r="D42" s="11">
        <v>3</v>
      </c>
      <c r="E42" s="11">
        <v>1</v>
      </c>
      <c r="F42" s="11">
        <v>1</v>
      </c>
      <c r="G42" s="11">
        <v>1</v>
      </c>
      <c r="H42" s="4"/>
      <c r="I42" s="4"/>
      <c r="J42" s="4"/>
      <c r="K42" s="4"/>
      <c r="L42" s="11">
        <f aca="true" t="shared" si="6" ref="L42:N57">D42*H42</f>
        <v>0</v>
      </c>
      <c r="M42" s="11">
        <f>E42*I42</f>
        <v>0</v>
      </c>
      <c r="N42" s="11">
        <f>F42*J42</f>
        <v>0</v>
      </c>
      <c r="O42" s="11">
        <f t="shared" si="1"/>
        <v>0</v>
      </c>
      <c r="P42" s="20">
        <f>L42+M42+N42+O42</f>
        <v>0</v>
      </c>
    </row>
    <row r="43" spans="1:16" ht="27.75" customHeight="1">
      <c r="A43" s="10">
        <v>38</v>
      </c>
      <c r="B43" s="16" t="s">
        <v>17</v>
      </c>
      <c r="C43" s="17">
        <v>20000</v>
      </c>
      <c r="D43" s="11">
        <v>1</v>
      </c>
      <c r="E43" s="11" t="s">
        <v>44</v>
      </c>
      <c r="F43" s="11">
        <v>1</v>
      </c>
      <c r="G43" s="11">
        <v>1</v>
      </c>
      <c r="H43" s="5"/>
      <c r="I43" s="5" t="s">
        <v>44</v>
      </c>
      <c r="J43" s="5"/>
      <c r="K43" s="5"/>
      <c r="L43" s="11">
        <f t="shared" si="6"/>
        <v>0</v>
      </c>
      <c r="M43" s="11" t="s">
        <v>44</v>
      </c>
      <c r="N43" s="11">
        <f>F43*J43</f>
        <v>0</v>
      </c>
      <c r="O43" s="11">
        <f t="shared" si="1"/>
        <v>0</v>
      </c>
      <c r="P43" s="20">
        <f>L43+N43+O43</f>
        <v>0</v>
      </c>
    </row>
    <row r="44" spans="1:16" ht="27.75" customHeight="1">
      <c r="A44" s="10">
        <v>39</v>
      </c>
      <c r="B44" s="16" t="s">
        <v>18</v>
      </c>
      <c r="C44" s="17">
        <v>3500</v>
      </c>
      <c r="D44" s="11">
        <v>2</v>
      </c>
      <c r="E44" s="11">
        <v>1</v>
      </c>
      <c r="F44" s="11">
        <v>1</v>
      </c>
      <c r="G44" s="11">
        <v>1</v>
      </c>
      <c r="H44" s="4"/>
      <c r="I44" s="4"/>
      <c r="J44" s="4"/>
      <c r="K44" s="4"/>
      <c r="L44" s="11">
        <f t="shared" si="6"/>
        <v>0</v>
      </c>
      <c r="M44" s="11">
        <f>E44*I44</f>
        <v>0</v>
      </c>
      <c r="N44" s="11">
        <f>F44*J44</f>
        <v>0</v>
      </c>
      <c r="O44" s="11">
        <f t="shared" si="1"/>
        <v>0</v>
      </c>
      <c r="P44" s="20">
        <f>L44+M44+N44+O44</f>
        <v>0</v>
      </c>
    </row>
    <row r="45" spans="1:16" ht="27.75" customHeight="1">
      <c r="A45" s="10">
        <v>40</v>
      </c>
      <c r="B45" s="16" t="s">
        <v>71</v>
      </c>
      <c r="C45" s="17">
        <v>3500</v>
      </c>
      <c r="D45" s="11">
        <v>1</v>
      </c>
      <c r="E45" s="11">
        <v>1</v>
      </c>
      <c r="F45" s="11">
        <v>1</v>
      </c>
      <c r="G45" s="11">
        <v>1</v>
      </c>
      <c r="H45" s="4"/>
      <c r="I45" s="4"/>
      <c r="J45" s="4"/>
      <c r="K45" s="4"/>
      <c r="L45" s="11">
        <f t="shared" si="6"/>
        <v>0</v>
      </c>
      <c r="M45" s="11">
        <f>E45*I45</f>
        <v>0</v>
      </c>
      <c r="N45" s="11">
        <f>F45*J45</f>
        <v>0</v>
      </c>
      <c r="O45" s="11">
        <f t="shared" si="1"/>
        <v>0</v>
      </c>
      <c r="P45" s="20">
        <f>L45+M45+N45+O45</f>
        <v>0</v>
      </c>
    </row>
    <row r="46" spans="1:16" ht="27.75" customHeight="1">
      <c r="A46" s="10">
        <v>41</v>
      </c>
      <c r="B46" s="16" t="s">
        <v>27</v>
      </c>
      <c r="C46" s="17">
        <v>22000</v>
      </c>
      <c r="D46" s="11">
        <v>1</v>
      </c>
      <c r="E46" s="11" t="s">
        <v>44</v>
      </c>
      <c r="F46" s="11">
        <v>1</v>
      </c>
      <c r="G46" s="11">
        <v>1</v>
      </c>
      <c r="H46" s="4"/>
      <c r="I46" s="4" t="s">
        <v>44</v>
      </c>
      <c r="J46" s="4"/>
      <c r="K46" s="4"/>
      <c r="L46" s="11">
        <f t="shared" si="6"/>
        <v>0</v>
      </c>
      <c r="M46" s="11" t="s">
        <v>44</v>
      </c>
      <c r="N46" s="11">
        <f aca="true" t="shared" si="7" ref="N46:N55">F46*J46</f>
        <v>0</v>
      </c>
      <c r="O46" s="11">
        <f t="shared" si="1"/>
        <v>0</v>
      </c>
      <c r="P46" s="20">
        <f>L46+N46+O46</f>
        <v>0</v>
      </c>
    </row>
    <row r="47" spans="1:16" ht="27.75" customHeight="1">
      <c r="A47" s="10">
        <v>42</v>
      </c>
      <c r="B47" s="16" t="s">
        <v>72</v>
      </c>
      <c r="C47" s="17">
        <v>15000</v>
      </c>
      <c r="D47" s="11">
        <v>1</v>
      </c>
      <c r="E47" s="11">
        <v>1</v>
      </c>
      <c r="F47" s="11">
        <v>1</v>
      </c>
      <c r="G47" s="11">
        <v>1</v>
      </c>
      <c r="H47" s="4"/>
      <c r="I47" s="4"/>
      <c r="J47" s="4"/>
      <c r="K47" s="4"/>
      <c r="L47" s="11">
        <f t="shared" si="6"/>
        <v>0</v>
      </c>
      <c r="M47" s="11">
        <f>E47*I47</f>
        <v>0</v>
      </c>
      <c r="N47" s="11">
        <f t="shared" si="7"/>
        <v>0</v>
      </c>
      <c r="O47" s="11">
        <f t="shared" si="1"/>
        <v>0</v>
      </c>
      <c r="P47" s="20">
        <f>L47+M47+N47+O47</f>
        <v>0</v>
      </c>
    </row>
    <row r="48" spans="1:16" ht="27.75" customHeight="1">
      <c r="A48" s="10">
        <v>43</v>
      </c>
      <c r="B48" s="16" t="s">
        <v>19</v>
      </c>
      <c r="C48" s="17">
        <v>1500</v>
      </c>
      <c r="D48" s="11">
        <v>1</v>
      </c>
      <c r="E48" s="11">
        <v>1</v>
      </c>
      <c r="F48" s="11">
        <v>1</v>
      </c>
      <c r="G48" s="11">
        <v>1</v>
      </c>
      <c r="H48" s="4"/>
      <c r="I48" s="4"/>
      <c r="J48" s="4"/>
      <c r="K48" s="4"/>
      <c r="L48" s="11">
        <f t="shared" si="6"/>
        <v>0</v>
      </c>
      <c r="M48" s="11">
        <f>E48*I48</f>
        <v>0</v>
      </c>
      <c r="N48" s="11">
        <f t="shared" si="7"/>
        <v>0</v>
      </c>
      <c r="O48" s="11">
        <f t="shared" si="1"/>
        <v>0</v>
      </c>
      <c r="P48" s="20">
        <f>L48+M48+N48+O48</f>
        <v>0</v>
      </c>
    </row>
    <row r="49" spans="1:16" ht="27.75" customHeight="1">
      <c r="A49" s="10">
        <v>44</v>
      </c>
      <c r="B49" s="16" t="s">
        <v>20</v>
      </c>
      <c r="C49" s="17">
        <v>2500</v>
      </c>
      <c r="D49" s="11">
        <v>2</v>
      </c>
      <c r="E49" s="11">
        <v>1</v>
      </c>
      <c r="F49" s="11">
        <v>1</v>
      </c>
      <c r="G49" s="11">
        <v>1</v>
      </c>
      <c r="H49" s="4"/>
      <c r="I49" s="4"/>
      <c r="J49" s="4"/>
      <c r="K49" s="4"/>
      <c r="L49" s="11">
        <f t="shared" si="6"/>
        <v>0</v>
      </c>
      <c r="M49" s="11">
        <f>E49*I49</f>
        <v>0</v>
      </c>
      <c r="N49" s="11">
        <f t="shared" si="7"/>
        <v>0</v>
      </c>
      <c r="O49" s="11">
        <f t="shared" si="1"/>
        <v>0</v>
      </c>
      <c r="P49" s="20">
        <f>L49+M49+N49+O49</f>
        <v>0</v>
      </c>
    </row>
    <row r="50" spans="1:16" ht="27.75" customHeight="1">
      <c r="A50" s="10">
        <v>45</v>
      </c>
      <c r="B50" s="16" t="s">
        <v>73</v>
      </c>
      <c r="C50" s="17">
        <v>3000</v>
      </c>
      <c r="D50" s="11">
        <v>1</v>
      </c>
      <c r="E50" s="11">
        <v>1</v>
      </c>
      <c r="F50" s="11">
        <v>1</v>
      </c>
      <c r="G50" s="11">
        <v>1</v>
      </c>
      <c r="H50" s="4"/>
      <c r="I50" s="4"/>
      <c r="J50" s="4"/>
      <c r="K50" s="4"/>
      <c r="L50" s="11">
        <f t="shared" si="6"/>
        <v>0</v>
      </c>
      <c r="M50" s="11">
        <f>E50*I50</f>
        <v>0</v>
      </c>
      <c r="N50" s="11">
        <f t="shared" si="7"/>
        <v>0</v>
      </c>
      <c r="O50" s="11">
        <f t="shared" si="1"/>
        <v>0</v>
      </c>
      <c r="P50" s="20">
        <f>L50+M50+N50+O50</f>
        <v>0</v>
      </c>
    </row>
    <row r="51" spans="1:16" ht="27.75" customHeight="1">
      <c r="A51" s="10">
        <v>46</v>
      </c>
      <c r="B51" s="16" t="s">
        <v>74</v>
      </c>
      <c r="C51" s="17">
        <v>7000</v>
      </c>
      <c r="D51" s="11">
        <v>1</v>
      </c>
      <c r="E51" s="11">
        <v>1</v>
      </c>
      <c r="F51" s="11">
        <v>1</v>
      </c>
      <c r="G51" s="11">
        <v>1</v>
      </c>
      <c r="H51" s="4"/>
      <c r="I51" s="4"/>
      <c r="J51" s="4"/>
      <c r="K51" s="4"/>
      <c r="L51" s="11">
        <f t="shared" si="6"/>
        <v>0</v>
      </c>
      <c r="M51" s="11">
        <f>E51*I51</f>
        <v>0</v>
      </c>
      <c r="N51" s="11">
        <f t="shared" si="7"/>
        <v>0</v>
      </c>
      <c r="O51" s="11">
        <f t="shared" si="1"/>
        <v>0</v>
      </c>
      <c r="P51" s="20">
        <f>L51+M51+N51+O51</f>
        <v>0</v>
      </c>
    </row>
    <row r="52" spans="1:16" ht="27.75" customHeight="1">
      <c r="A52" s="10">
        <v>47</v>
      </c>
      <c r="B52" s="16" t="s">
        <v>30</v>
      </c>
      <c r="C52" s="17">
        <v>2300</v>
      </c>
      <c r="D52" s="11">
        <v>23</v>
      </c>
      <c r="E52" s="11" t="s">
        <v>44</v>
      </c>
      <c r="F52" s="11" t="s">
        <v>44</v>
      </c>
      <c r="G52" s="11">
        <v>1</v>
      </c>
      <c r="H52" s="4"/>
      <c r="I52" s="4" t="s">
        <v>44</v>
      </c>
      <c r="J52" s="4" t="s">
        <v>44</v>
      </c>
      <c r="K52" s="4"/>
      <c r="L52" s="11">
        <f t="shared" si="6"/>
        <v>0</v>
      </c>
      <c r="M52" s="11" t="s">
        <v>44</v>
      </c>
      <c r="N52" s="11" t="s">
        <v>44</v>
      </c>
      <c r="O52" s="11">
        <f t="shared" si="1"/>
        <v>0</v>
      </c>
      <c r="P52" s="20">
        <f>L52+O52</f>
        <v>0</v>
      </c>
    </row>
    <row r="53" spans="1:16" ht="27.75" customHeight="1">
      <c r="A53" s="10">
        <v>48</v>
      </c>
      <c r="B53" s="16" t="s">
        <v>21</v>
      </c>
      <c r="C53" s="17">
        <v>4000</v>
      </c>
      <c r="D53" s="11">
        <v>1</v>
      </c>
      <c r="E53" s="11">
        <v>1</v>
      </c>
      <c r="F53" s="11">
        <v>1</v>
      </c>
      <c r="G53" s="11">
        <v>1</v>
      </c>
      <c r="H53" s="4"/>
      <c r="I53" s="4"/>
      <c r="J53" s="4"/>
      <c r="K53" s="4"/>
      <c r="L53" s="11">
        <f t="shared" si="6"/>
        <v>0</v>
      </c>
      <c r="M53" s="11">
        <f t="shared" si="6"/>
        <v>0</v>
      </c>
      <c r="N53" s="11">
        <f t="shared" si="6"/>
        <v>0</v>
      </c>
      <c r="O53" s="11">
        <f t="shared" si="1"/>
        <v>0</v>
      </c>
      <c r="P53" s="20">
        <f>L53+M53+O53</f>
        <v>0</v>
      </c>
    </row>
    <row r="54" spans="1:16" ht="27.75" customHeight="1">
      <c r="A54" s="10">
        <v>49</v>
      </c>
      <c r="B54" s="16" t="s">
        <v>22</v>
      </c>
      <c r="C54" s="17">
        <v>3000</v>
      </c>
      <c r="D54" s="11">
        <v>3</v>
      </c>
      <c r="E54" s="11">
        <v>1</v>
      </c>
      <c r="F54" s="11">
        <v>1</v>
      </c>
      <c r="G54" s="11">
        <v>1</v>
      </c>
      <c r="H54" s="4"/>
      <c r="I54" s="4"/>
      <c r="J54" s="4"/>
      <c r="K54" s="4"/>
      <c r="L54" s="11">
        <f t="shared" si="6"/>
        <v>0</v>
      </c>
      <c r="M54" s="11">
        <f t="shared" si="6"/>
        <v>0</v>
      </c>
      <c r="N54" s="11">
        <f t="shared" si="6"/>
        <v>0</v>
      </c>
      <c r="O54" s="11">
        <f t="shared" si="1"/>
        <v>0</v>
      </c>
      <c r="P54" s="20">
        <f>L54+M54+N54+O54</f>
        <v>0</v>
      </c>
    </row>
    <row r="55" spans="1:16" ht="27.75" customHeight="1">
      <c r="A55" s="10">
        <v>50</v>
      </c>
      <c r="B55" s="16" t="s">
        <v>23</v>
      </c>
      <c r="C55" s="17">
        <v>3000</v>
      </c>
      <c r="D55" s="11">
        <v>1</v>
      </c>
      <c r="E55" s="11">
        <v>1</v>
      </c>
      <c r="F55" s="11">
        <v>1</v>
      </c>
      <c r="G55" s="11">
        <v>1</v>
      </c>
      <c r="H55" s="4"/>
      <c r="I55" s="4"/>
      <c r="J55" s="4"/>
      <c r="K55" s="4"/>
      <c r="L55" s="11">
        <f t="shared" si="6"/>
        <v>0</v>
      </c>
      <c r="M55" s="11">
        <f t="shared" si="6"/>
        <v>0</v>
      </c>
      <c r="N55" s="11">
        <f t="shared" si="6"/>
        <v>0</v>
      </c>
      <c r="O55" s="11">
        <f t="shared" si="1"/>
        <v>0</v>
      </c>
      <c r="P55" s="20">
        <f>L55+M55+N55+O55</f>
        <v>0</v>
      </c>
    </row>
    <row r="56" spans="1:16" ht="27.75" customHeight="1">
      <c r="A56" s="10">
        <v>51</v>
      </c>
      <c r="B56" s="16" t="s">
        <v>76</v>
      </c>
      <c r="C56" s="17">
        <v>1000</v>
      </c>
      <c r="D56" s="11">
        <v>1</v>
      </c>
      <c r="E56" s="11">
        <v>1</v>
      </c>
      <c r="F56" s="11">
        <v>1</v>
      </c>
      <c r="G56" s="11">
        <v>1</v>
      </c>
      <c r="H56" s="4"/>
      <c r="I56" s="4"/>
      <c r="J56" s="4"/>
      <c r="K56" s="4"/>
      <c r="L56" s="11">
        <f t="shared" si="6"/>
        <v>0</v>
      </c>
      <c r="M56" s="11">
        <f t="shared" si="6"/>
        <v>0</v>
      </c>
      <c r="N56" s="11">
        <f t="shared" si="6"/>
        <v>0</v>
      </c>
      <c r="O56" s="11">
        <f t="shared" si="1"/>
        <v>0</v>
      </c>
      <c r="P56" s="20">
        <f>L56+M56+N56+O56</f>
        <v>0</v>
      </c>
    </row>
    <row r="57" spans="1:16" ht="27.75" customHeight="1">
      <c r="A57" s="10">
        <v>52</v>
      </c>
      <c r="B57" s="16" t="s">
        <v>77</v>
      </c>
      <c r="C57" s="17">
        <v>1000</v>
      </c>
      <c r="D57" s="11">
        <v>1</v>
      </c>
      <c r="E57" s="11">
        <v>1</v>
      </c>
      <c r="F57" s="11">
        <v>1</v>
      </c>
      <c r="G57" s="11">
        <v>1</v>
      </c>
      <c r="H57" s="4"/>
      <c r="I57" s="4"/>
      <c r="J57" s="4"/>
      <c r="K57" s="4"/>
      <c r="L57" s="11">
        <f t="shared" si="6"/>
        <v>0</v>
      </c>
      <c r="M57" s="11">
        <f t="shared" si="6"/>
        <v>0</v>
      </c>
      <c r="N57" s="11">
        <f t="shared" si="6"/>
        <v>0</v>
      </c>
      <c r="O57" s="11">
        <f t="shared" si="1"/>
        <v>0</v>
      </c>
      <c r="P57" s="20">
        <f>L57+M57+N57+O57</f>
        <v>0</v>
      </c>
    </row>
    <row r="58" spans="1:16" ht="27.75" customHeight="1">
      <c r="A58" s="10">
        <v>53</v>
      </c>
      <c r="B58" s="16" t="s">
        <v>78</v>
      </c>
      <c r="C58" s="17">
        <v>1000</v>
      </c>
      <c r="D58" s="11">
        <v>1</v>
      </c>
      <c r="E58" s="11">
        <v>1</v>
      </c>
      <c r="F58" s="11">
        <v>1</v>
      </c>
      <c r="G58" s="11">
        <v>1</v>
      </c>
      <c r="H58" s="4"/>
      <c r="I58" s="4"/>
      <c r="J58" s="4"/>
      <c r="K58" s="4"/>
      <c r="L58" s="11">
        <f aca="true" t="shared" si="8" ref="L58:N60">D58*H58</f>
        <v>0</v>
      </c>
      <c r="M58" s="11">
        <f t="shared" si="8"/>
        <v>0</v>
      </c>
      <c r="N58" s="11">
        <f t="shared" si="8"/>
        <v>0</v>
      </c>
      <c r="O58" s="11">
        <f t="shared" si="1"/>
        <v>0</v>
      </c>
      <c r="P58" s="20">
        <f>L58+M58+N58+O58</f>
        <v>0</v>
      </c>
    </row>
    <row r="59" spans="1:16" ht="27.75" customHeight="1">
      <c r="A59" s="10">
        <v>54</v>
      </c>
      <c r="B59" s="16" t="s">
        <v>79</v>
      </c>
      <c r="C59" s="17">
        <v>2000</v>
      </c>
      <c r="D59" s="11">
        <v>1</v>
      </c>
      <c r="E59" s="11">
        <v>1</v>
      </c>
      <c r="F59" s="11">
        <v>1</v>
      </c>
      <c r="G59" s="11">
        <v>1</v>
      </c>
      <c r="H59" s="4"/>
      <c r="I59" s="4"/>
      <c r="J59" s="4"/>
      <c r="K59" s="4"/>
      <c r="L59" s="11">
        <f t="shared" si="8"/>
        <v>0</v>
      </c>
      <c r="M59" s="11">
        <f t="shared" si="8"/>
        <v>0</v>
      </c>
      <c r="N59" s="11">
        <f t="shared" si="8"/>
        <v>0</v>
      </c>
      <c r="O59" s="11">
        <f t="shared" si="1"/>
        <v>0</v>
      </c>
      <c r="P59" s="20">
        <f>L59+M59+N59+O59</f>
        <v>0</v>
      </c>
    </row>
    <row r="60" spans="1:16" ht="27.75" customHeight="1">
      <c r="A60" s="10">
        <v>55</v>
      </c>
      <c r="B60" s="16" t="s">
        <v>37</v>
      </c>
      <c r="C60" s="17">
        <v>15000</v>
      </c>
      <c r="D60" s="11">
        <v>1</v>
      </c>
      <c r="E60" s="11" t="s">
        <v>44</v>
      </c>
      <c r="F60" s="11" t="s">
        <v>44</v>
      </c>
      <c r="G60" s="11">
        <v>1</v>
      </c>
      <c r="H60" s="4" t="s">
        <v>44</v>
      </c>
      <c r="I60" s="4" t="s">
        <v>44</v>
      </c>
      <c r="J60" s="4" t="s">
        <v>44</v>
      </c>
      <c r="K60" s="4"/>
      <c r="L60" s="11" t="s">
        <v>44</v>
      </c>
      <c r="M60" s="11" t="s">
        <v>44</v>
      </c>
      <c r="N60" s="11" t="s">
        <v>44</v>
      </c>
      <c r="O60" s="11">
        <f t="shared" si="1"/>
        <v>0</v>
      </c>
      <c r="P60" s="20">
        <f>O60</f>
        <v>0</v>
      </c>
    </row>
    <row r="61" spans="1:16" ht="27.75" customHeight="1">
      <c r="A61" s="10">
        <v>56</v>
      </c>
      <c r="B61" s="16" t="s">
        <v>36</v>
      </c>
      <c r="C61" s="17">
        <v>15000</v>
      </c>
      <c r="D61" s="11">
        <v>1</v>
      </c>
      <c r="E61" s="11" t="s">
        <v>44</v>
      </c>
      <c r="F61" s="11" t="s">
        <v>44</v>
      </c>
      <c r="G61" s="11">
        <v>1</v>
      </c>
      <c r="H61" s="4" t="s">
        <v>44</v>
      </c>
      <c r="I61" s="4" t="s">
        <v>44</v>
      </c>
      <c r="J61" s="4" t="s">
        <v>44</v>
      </c>
      <c r="K61" s="4"/>
      <c r="L61" s="11" t="s">
        <v>44</v>
      </c>
      <c r="M61" s="11" t="s">
        <v>44</v>
      </c>
      <c r="N61" s="11" t="s">
        <v>44</v>
      </c>
      <c r="O61" s="11">
        <f t="shared" si="1"/>
        <v>0</v>
      </c>
      <c r="P61" s="20">
        <f>O61</f>
        <v>0</v>
      </c>
    </row>
    <row r="62" spans="1:16" ht="27.75" customHeight="1">
      <c r="A62" s="10">
        <v>57</v>
      </c>
      <c r="B62" s="16" t="s">
        <v>38</v>
      </c>
      <c r="C62" s="17">
        <v>15000</v>
      </c>
      <c r="D62" s="11">
        <v>1</v>
      </c>
      <c r="E62" s="11" t="s">
        <v>44</v>
      </c>
      <c r="F62" s="11" t="s">
        <v>44</v>
      </c>
      <c r="G62" s="11">
        <v>1</v>
      </c>
      <c r="H62" s="4" t="s">
        <v>44</v>
      </c>
      <c r="I62" s="4" t="s">
        <v>44</v>
      </c>
      <c r="J62" s="4" t="s">
        <v>44</v>
      </c>
      <c r="K62" s="4"/>
      <c r="L62" s="11" t="s">
        <v>44</v>
      </c>
      <c r="M62" s="11" t="s">
        <v>44</v>
      </c>
      <c r="N62" s="11" t="s">
        <v>44</v>
      </c>
      <c r="O62" s="11">
        <f t="shared" si="1"/>
        <v>0</v>
      </c>
      <c r="P62" s="20">
        <f>O62</f>
        <v>0</v>
      </c>
    </row>
    <row r="63" spans="1:16" ht="27.75" customHeight="1">
      <c r="A63" s="10">
        <v>58</v>
      </c>
      <c r="B63" s="16" t="s">
        <v>35</v>
      </c>
      <c r="C63" s="17">
        <v>26000</v>
      </c>
      <c r="D63" s="11">
        <v>1</v>
      </c>
      <c r="E63" s="11" t="s">
        <v>44</v>
      </c>
      <c r="F63" s="11" t="s">
        <v>44</v>
      </c>
      <c r="G63" s="11">
        <v>2</v>
      </c>
      <c r="H63" s="4" t="s">
        <v>44</v>
      </c>
      <c r="I63" s="4" t="s">
        <v>44</v>
      </c>
      <c r="J63" s="4" t="s">
        <v>44</v>
      </c>
      <c r="K63" s="4"/>
      <c r="L63" s="11" t="s">
        <v>44</v>
      </c>
      <c r="M63" s="11" t="s">
        <v>44</v>
      </c>
      <c r="N63" s="11" t="s">
        <v>44</v>
      </c>
      <c r="O63" s="11">
        <f t="shared" si="1"/>
        <v>0</v>
      </c>
      <c r="P63" s="20">
        <f>O63</f>
        <v>0</v>
      </c>
    </row>
    <row r="64" spans="1:16" ht="27.75" customHeight="1">
      <c r="A64" s="10">
        <v>59</v>
      </c>
      <c r="B64" s="16" t="s">
        <v>24</v>
      </c>
      <c r="C64" s="17">
        <v>3000</v>
      </c>
      <c r="D64" s="11">
        <v>1</v>
      </c>
      <c r="E64" s="11">
        <v>1</v>
      </c>
      <c r="F64" s="11">
        <v>1</v>
      </c>
      <c r="G64" s="11">
        <v>1</v>
      </c>
      <c r="H64" s="4"/>
      <c r="I64" s="4"/>
      <c r="J64" s="4"/>
      <c r="K64" s="4"/>
      <c r="L64" s="11">
        <f>D64*H64</f>
        <v>0</v>
      </c>
      <c r="M64" s="11">
        <f>E64*I64</f>
        <v>0</v>
      </c>
      <c r="N64" s="11">
        <f>F64*J64</f>
        <v>0</v>
      </c>
      <c r="O64" s="11">
        <f t="shared" si="1"/>
        <v>0</v>
      </c>
      <c r="P64" s="20">
        <f>L64+M64+N64+O64</f>
        <v>0</v>
      </c>
    </row>
    <row r="65" spans="1:16" ht="14.25">
      <c r="A65" s="6"/>
      <c r="B65" s="6"/>
      <c r="C65" s="6"/>
      <c r="D65" s="7"/>
      <c r="E65" s="6"/>
      <c r="F65" s="6"/>
      <c r="G65" s="6"/>
      <c r="H65" s="6"/>
      <c r="I65" s="6"/>
      <c r="J65" s="6"/>
      <c r="K65" s="6"/>
      <c r="L65" s="19"/>
      <c r="M65" s="19"/>
      <c r="N65" s="19"/>
      <c r="O65" s="19"/>
      <c r="P65" s="21">
        <f>SUM(P6:P64)</f>
        <v>0</v>
      </c>
    </row>
    <row r="67" ht="14.25">
      <c r="P67" s="22"/>
    </row>
  </sheetData>
  <sheetProtection/>
  <autoFilter ref="A5:P65"/>
  <mergeCells count="2">
    <mergeCell ref="A1:B1"/>
    <mergeCell ref="A2:P2"/>
  </mergeCells>
  <printOptions/>
  <pageMargins left="0.25" right="0.25" top="0.45" bottom="0.5" header="0.3" footer="0.3"/>
  <pageSetup fitToHeight="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zxc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</dc:creator>
  <cp:keywords/>
  <dc:description/>
  <cp:lastModifiedBy>P.Popova</cp:lastModifiedBy>
  <cp:lastPrinted>2018-02-28T13:00:11Z</cp:lastPrinted>
  <dcterms:created xsi:type="dcterms:W3CDTF">2013-08-14T08:26:30Z</dcterms:created>
  <dcterms:modified xsi:type="dcterms:W3CDTF">2018-02-28T13:28:05Z</dcterms:modified>
  <cp:category/>
  <cp:version/>
  <cp:contentType/>
  <cp:contentStatus/>
</cp:coreProperties>
</file>