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9320" windowHeight="13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<sst xmlns="http://schemas.openxmlformats.org/spreadsheetml/2006/main" count="384" uniqueCount="89">
  <si>
    <t>№ по ред</t>
  </si>
  <si>
    <t>Модел</t>
  </si>
  <si>
    <t>Касета за брой страници (5%) запъл.</t>
  </si>
  <si>
    <t>Brother HL-1430</t>
  </si>
  <si>
    <t>Epson AL-M2000</t>
  </si>
  <si>
    <t>Epson AL-M2300</t>
  </si>
  <si>
    <t>HP LJ 1000</t>
  </si>
  <si>
    <t>HP LJ 1005</t>
  </si>
  <si>
    <t>HP LJ 1018</t>
  </si>
  <si>
    <t>HP LJ 1020</t>
  </si>
  <si>
    <t>HP LJ 2300</t>
  </si>
  <si>
    <t>HP LJ 2420dn</t>
  </si>
  <si>
    <t>HP LJ 2550 Color</t>
  </si>
  <si>
    <t>HP LJ P1005</t>
  </si>
  <si>
    <t>HP LJ P1505</t>
  </si>
  <si>
    <t>HP LJ P1606dn</t>
  </si>
  <si>
    <t>HP LJ P2014</t>
  </si>
  <si>
    <t>HP LJ P2035</t>
  </si>
  <si>
    <t>HP LJ P2050</t>
  </si>
  <si>
    <t>HP LJ P2055d</t>
  </si>
  <si>
    <t>Kyosera FS-3820N</t>
  </si>
  <si>
    <t>Lexmark E250d</t>
  </si>
  <si>
    <t>Lexmark E260d</t>
  </si>
  <si>
    <t>Samsung ML1665</t>
  </si>
  <si>
    <t>Samsung SCX-4623F</t>
  </si>
  <si>
    <t>Xerox 3122</t>
  </si>
  <si>
    <t>Xerox Phaser 3100MFP</t>
  </si>
  <si>
    <t>Xerox Phaser 3117</t>
  </si>
  <si>
    <t>Xerox Phaser 3121</t>
  </si>
  <si>
    <t>Xerox Phaser 3122</t>
  </si>
  <si>
    <t>Xerox Phaser 3435</t>
  </si>
  <si>
    <t>Xerox WorkCentre PE220</t>
  </si>
  <si>
    <t>Epson LX 300</t>
  </si>
  <si>
    <t>3 000 000 знака</t>
  </si>
  <si>
    <t>Minolta Universal EP 1052</t>
  </si>
  <si>
    <t>Minolta Bizhub I63</t>
  </si>
  <si>
    <t>Brother HL 2030</t>
  </si>
  <si>
    <t>Brother HL 2032</t>
  </si>
  <si>
    <t>Xerox Phaser 3010</t>
  </si>
  <si>
    <t>HP LJ PRO CM 1415fnw – черен/black</t>
  </si>
  <si>
    <t>HP LJ PRO CM 1415fnw – син/cyan</t>
  </si>
  <si>
    <t>HP LJ PRO CM 1415fnw – жълт/yellow</t>
  </si>
  <si>
    <t>HP LJ PRO CM 1415fnw – червен/magenta</t>
  </si>
  <si>
    <t>Xerox Work Centre 7530 – черен/black</t>
  </si>
  <si>
    <t xml:space="preserve">Xerox Work Centre 7530 - син/cyan </t>
  </si>
  <si>
    <t xml:space="preserve">Xerox Work Centre 7530 - жълт/yellow </t>
  </si>
  <si>
    <t xml:space="preserve">Xerox Work Centre 7530 - червен/magenta </t>
  </si>
  <si>
    <t>ед. Цена за зареждане на касета с ДДС</t>
  </si>
  <si>
    <t>ед. Цена за подмяна на барабан с ДДС</t>
  </si>
  <si>
    <t>ед. Цена за неоригинална нова касета с ДДс</t>
  </si>
  <si>
    <t>ед. Цена за оригинална нова касета с ДДС</t>
  </si>
  <si>
    <t>колона 4 х колона 8</t>
  </si>
  <si>
    <t>х</t>
  </si>
  <si>
    <t>Обща ст-ст с ДДС в лв.:</t>
  </si>
  <si>
    <t xml:space="preserve">ИЗВЪН ГАРАНЦИОНЕН РЕМОНТ, ЗАРЕЖДАНЕ НА КАСЕТИ ЗА ПРИНТЕРИ, ПОДМЯНА НА БАРАБАНИ И ЗАКУПУВАНЕ НА НЕОРИГИНАЛНИ  И ОРИГИНАЛНИ НОВИ КАСЕТИ </t>
  </si>
  <si>
    <t>няма го</t>
  </si>
  <si>
    <t>Brother HL-2250 dn</t>
  </si>
  <si>
    <t>нов модел ли е</t>
  </si>
  <si>
    <t>били са 12</t>
  </si>
  <si>
    <t>били са 3</t>
  </si>
  <si>
    <t>било е 1</t>
  </si>
  <si>
    <t>HP LJ P 4014</t>
  </si>
  <si>
    <t>ново е</t>
  </si>
  <si>
    <t>било е 3</t>
  </si>
  <si>
    <t>било е 2</t>
  </si>
  <si>
    <t>HP Color Laser Jet CM1312MP черен</t>
  </si>
  <si>
    <t>brother HL-QL560</t>
  </si>
  <si>
    <t>Brother HL-QL1050</t>
  </si>
  <si>
    <t>Citizen CLP-621</t>
  </si>
  <si>
    <t>Обща ст-ст с ДДС</t>
  </si>
  <si>
    <t>HP LJ 2550 черен/black</t>
  </si>
  <si>
    <t>HP LJ 2550 жълт/yellow</t>
  </si>
  <si>
    <t>HP LJ 2550 син/cyan</t>
  </si>
  <si>
    <t>HP LJ 2550 червен/magentа</t>
  </si>
  <si>
    <t>HP Color Laser Jet CM1312MP черен/black</t>
  </si>
  <si>
    <t>HP Color Laser Jet CM1312MP червен/magenta</t>
  </si>
  <si>
    <t>HP Color Laser Jet CM1312MP жълт/yellow</t>
  </si>
  <si>
    <t>HP Color Laser Jet CM1312MP син/cyan</t>
  </si>
  <si>
    <t xml:space="preserve">хим. Хартия - ролка 102mm x 30.48m(4”x100”)
62mm x 30.48m(2-3/7”x100”)
</t>
  </si>
  <si>
    <t>x</t>
  </si>
  <si>
    <t>коефициент на тежест (множител /бр. зареждани касети)</t>
  </si>
  <si>
    <t>коефициент на тежест (множител /бр. подмяна на барабан)</t>
  </si>
  <si>
    <t>коефициент на тежест (множител /бр.нова неоригинална касета)</t>
  </si>
  <si>
    <t>коефициент на тежест (множител /бр. оригинална нова касета)</t>
  </si>
  <si>
    <t>Собр от колона 12+13+14+15</t>
  </si>
  <si>
    <t>колона 5 х колона 9</t>
  </si>
  <si>
    <t>колона 6 х колона 10</t>
  </si>
  <si>
    <t>колона 7 х колона 11</t>
  </si>
  <si>
    <t>Приложение №1 към ОП 4</t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</si>
</sst>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3">
    <font>
      <sz val="10"/>
      <name val="Arial"/>
      <family val="0"/>
    </font>
    <font>
      <b/>
      <sz val="11"/>
      <name val="Cambria"/>
      <family val="1"/>
    </font>
    <font>
      <sz val="11"/>
      <name val="Cambria"/>
      <family val="1"/>
    </font>
    <font>
      <sz val="8"/>
      <name val="Arial"/>
      <family val="0"/>
    </font>
    <font>
      <b/>
      <sz val="10"/>
      <name val="Arial"/>
      <family val="2"/>
    </font>
    <font>
      <sz val="10"/>
      <name val="Cambria"/>
      <family val="1"/>
    </font>
    <font>
      <b/>
      <sz val="10"/>
      <name val="Cambria"/>
      <family val="1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6" applyNumberFormat="0" applyAlignment="0" applyProtection="0"/>
    <xf numFmtId="0" fontId="35" fillId="29" borderId="2" applyNumberFormat="0" applyAlignment="0" applyProtection="0"/>
    <xf numFmtId="0" fontId="36" fillId="30" borderId="7" applyNumberFormat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8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right" vertical="top" wrapText="1"/>
    </xf>
    <xf numFmtId="0" fontId="0" fillId="0" borderId="12" xfId="0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0" fontId="2" fillId="33" borderId="11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wrapText="1"/>
    </xf>
    <xf numFmtId="0" fontId="6" fillId="33" borderId="10" xfId="0" applyFont="1" applyFill="1" applyBorder="1" applyAlignment="1">
      <alignment horizontal="center" wrapText="1"/>
    </xf>
    <xf numFmtId="0" fontId="0" fillId="33" borderId="0" xfId="0" applyFill="1" applyAlignment="1">
      <alignment/>
    </xf>
    <xf numFmtId="0" fontId="2" fillId="34" borderId="11" xfId="0" applyFont="1" applyFill="1" applyBorder="1" applyAlignment="1">
      <alignment vertical="top" wrapText="1"/>
    </xf>
    <xf numFmtId="0" fontId="2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wrapText="1"/>
    </xf>
    <xf numFmtId="0" fontId="6" fillId="34" borderId="10" xfId="0" applyFont="1" applyFill="1" applyBorder="1" applyAlignment="1">
      <alignment horizontal="center" wrapText="1"/>
    </xf>
    <xf numFmtId="0" fontId="5" fillId="34" borderId="10" xfId="0" applyFont="1" applyFill="1" applyBorder="1" applyAlignment="1">
      <alignment wrapText="1"/>
    </xf>
    <xf numFmtId="0" fontId="0" fillId="34" borderId="0" xfId="0" applyFill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5" fillId="0" borderId="12" xfId="0" applyFont="1" applyBorder="1" applyAlignment="1">
      <alignment wrapText="1"/>
    </xf>
    <xf numFmtId="0" fontId="0" fillId="34" borderId="0" xfId="0" applyFill="1" applyAlignment="1">
      <alignment wrapText="1"/>
    </xf>
    <xf numFmtId="0" fontId="2" fillId="34" borderId="10" xfId="0" applyFont="1" applyFill="1" applyBorder="1" applyAlignment="1">
      <alignment vertical="top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5" fillId="34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0" fillId="0" borderId="0" xfId="0" applyFill="1" applyAlignment="1">
      <alignment wrapText="1"/>
    </xf>
    <xf numFmtId="0" fontId="5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13" xfId="0" applyFill="1" applyBorder="1" applyAlignment="1">
      <alignment horizontal="center" wrapText="1"/>
    </xf>
    <xf numFmtId="0" fontId="4" fillId="0" borderId="0" xfId="0" applyFont="1" applyBorder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0"/>
  <sheetViews>
    <sheetView tabSelected="1" zoomScalePageLayoutView="0" workbookViewId="0" topLeftCell="A1">
      <selection activeCell="A2" sqref="A2:P2"/>
    </sheetView>
  </sheetViews>
  <sheetFormatPr defaultColWidth="9.140625" defaultRowHeight="12.75"/>
  <cols>
    <col min="1" max="1" width="5.00390625" style="1" customWidth="1"/>
    <col min="2" max="2" width="25.421875" style="1" customWidth="1"/>
    <col min="3" max="3" width="11.140625" style="1" customWidth="1"/>
    <col min="4" max="10" width="9.140625" style="1" customWidth="1"/>
    <col min="11" max="11" width="8.28125" style="1" customWidth="1"/>
    <col min="12" max="12" width="8.57421875" style="39" customWidth="1"/>
    <col min="13" max="13" width="8.8515625" style="39" customWidth="1"/>
    <col min="14" max="16" width="9.140625" style="39" customWidth="1"/>
    <col min="17" max="16384" width="9.140625" style="1" customWidth="1"/>
  </cols>
  <sheetData>
    <row r="1" spans="1:2" ht="12.75">
      <c r="A1" s="44" t="s">
        <v>88</v>
      </c>
      <c r="B1" s="44"/>
    </row>
    <row r="2" spans="1:16" ht="45.75" customHeight="1">
      <c r="A2" s="44" t="s">
        <v>54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</row>
    <row r="4" spans="1:16" ht="142.5">
      <c r="A4" s="2" t="s">
        <v>0</v>
      </c>
      <c r="B4" s="3" t="s">
        <v>1</v>
      </c>
      <c r="C4" s="3" t="s">
        <v>2</v>
      </c>
      <c r="D4" s="3" t="s">
        <v>80</v>
      </c>
      <c r="E4" s="3" t="s">
        <v>81</v>
      </c>
      <c r="F4" s="3" t="s">
        <v>82</v>
      </c>
      <c r="G4" s="3" t="s">
        <v>83</v>
      </c>
      <c r="H4" s="10" t="s">
        <v>47</v>
      </c>
      <c r="I4" s="10" t="s">
        <v>48</v>
      </c>
      <c r="J4" s="10" t="s">
        <v>49</v>
      </c>
      <c r="K4" s="10" t="s">
        <v>50</v>
      </c>
      <c r="L4" s="40" t="s">
        <v>51</v>
      </c>
      <c r="M4" s="40" t="s">
        <v>85</v>
      </c>
      <c r="N4" s="40" t="s">
        <v>86</v>
      </c>
      <c r="O4" s="40" t="s">
        <v>87</v>
      </c>
      <c r="P4" s="40" t="s">
        <v>84</v>
      </c>
    </row>
    <row r="5" spans="1:16" ht="14.25">
      <c r="A5" s="2">
        <v>1</v>
      </c>
      <c r="B5" s="3">
        <v>2</v>
      </c>
      <c r="C5" s="2">
        <v>3</v>
      </c>
      <c r="D5" s="3">
        <v>4</v>
      </c>
      <c r="E5" s="3">
        <v>5</v>
      </c>
      <c r="F5" s="3">
        <v>6</v>
      </c>
      <c r="G5" s="3">
        <v>7</v>
      </c>
      <c r="H5" s="2">
        <v>8</v>
      </c>
      <c r="I5" s="3">
        <v>9</v>
      </c>
      <c r="J5" s="2">
        <v>10</v>
      </c>
      <c r="K5" s="3">
        <v>11</v>
      </c>
      <c r="L5" s="41">
        <v>12</v>
      </c>
      <c r="M5" s="42">
        <v>13</v>
      </c>
      <c r="N5" s="41">
        <v>14</v>
      </c>
      <c r="O5" s="42">
        <v>15</v>
      </c>
      <c r="P5" s="41">
        <v>16</v>
      </c>
    </row>
    <row r="6" spans="1:17" ht="14.25">
      <c r="A6" s="34">
        <v>1</v>
      </c>
      <c r="B6" s="20" t="s">
        <v>36</v>
      </c>
      <c r="C6" s="21">
        <v>2500</v>
      </c>
      <c r="D6" s="22">
        <v>4</v>
      </c>
      <c r="E6" s="22">
        <v>1</v>
      </c>
      <c r="F6" s="22">
        <v>1</v>
      </c>
      <c r="G6" s="22">
        <v>1</v>
      </c>
      <c r="H6" s="37"/>
      <c r="I6" s="37"/>
      <c r="J6" s="37"/>
      <c r="K6" s="37"/>
      <c r="L6" s="43">
        <f>D6*H6</f>
        <v>0</v>
      </c>
      <c r="M6" s="43">
        <f>E6*I6</f>
        <v>0</v>
      </c>
      <c r="N6" s="43">
        <f>F6*J6</f>
        <v>0</v>
      </c>
      <c r="O6" s="43">
        <f>G6*K6</f>
        <v>0</v>
      </c>
      <c r="P6" s="43">
        <f>L6+M6+N6+O6</f>
        <v>0</v>
      </c>
      <c r="Q6" s="33"/>
    </row>
    <row r="7" spans="1:17" ht="14.25">
      <c r="A7" s="34">
        <v>2</v>
      </c>
      <c r="B7" s="20" t="s">
        <v>37</v>
      </c>
      <c r="C7" s="21">
        <v>2500</v>
      </c>
      <c r="D7" s="22">
        <v>1</v>
      </c>
      <c r="E7" s="22">
        <v>1</v>
      </c>
      <c r="F7" s="22">
        <v>1</v>
      </c>
      <c r="G7" s="22">
        <v>1</v>
      </c>
      <c r="H7" s="37"/>
      <c r="I7" s="37"/>
      <c r="J7" s="37"/>
      <c r="K7" s="37"/>
      <c r="L7" s="43">
        <f aca="true" t="shared" si="0" ref="L7:N11">D7*H7</f>
        <v>0</v>
      </c>
      <c r="M7" s="43">
        <f t="shared" si="0"/>
        <v>0</v>
      </c>
      <c r="N7" s="43">
        <f t="shared" si="0"/>
        <v>0</v>
      </c>
      <c r="O7" s="43">
        <f aca="true" t="shared" si="1" ref="O7:O54">G7*K7</f>
        <v>0</v>
      </c>
      <c r="P7" s="43">
        <f aca="true" t="shared" si="2" ref="P7:P53">L7+M7+N7+O7</f>
        <v>0</v>
      </c>
      <c r="Q7" s="33"/>
    </row>
    <row r="8" spans="1:17" ht="14.25">
      <c r="A8" s="34">
        <v>3</v>
      </c>
      <c r="B8" s="20" t="s">
        <v>3</v>
      </c>
      <c r="C8" s="21">
        <v>6000</v>
      </c>
      <c r="D8" s="22">
        <v>1</v>
      </c>
      <c r="E8" s="22">
        <v>1</v>
      </c>
      <c r="F8" s="22">
        <v>1</v>
      </c>
      <c r="G8" s="22">
        <v>1</v>
      </c>
      <c r="H8" s="37"/>
      <c r="I8" s="37"/>
      <c r="J8" s="37"/>
      <c r="K8" s="37"/>
      <c r="L8" s="43">
        <f t="shared" si="0"/>
        <v>0</v>
      </c>
      <c r="M8" s="43">
        <f t="shared" si="0"/>
        <v>0</v>
      </c>
      <c r="N8" s="43">
        <f t="shared" si="0"/>
        <v>0</v>
      </c>
      <c r="O8" s="43">
        <f t="shared" si="1"/>
        <v>0</v>
      </c>
      <c r="P8" s="43">
        <f t="shared" si="2"/>
        <v>0</v>
      </c>
      <c r="Q8" s="33"/>
    </row>
    <row r="9" spans="1:17" ht="14.25">
      <c r="A9" s="34">
        <v>4</v>
      </c>
      <c r="B9" s="20" t="s">
        <v>56</v>
      </c>
      <c r="C9" s="21">
        <v>2600</v>
      </c>
      <c r="D9" s="22">
        <v>3</v>
      </c>
      <c r="E9" s="22">
        <v>1</v>
      </c>
      <c r="F9" s="22">
        <v>1</v>
      </c>
      <c r="G9" s="22">
        <v>1</v>
      </c>
      <c r="H9" s="37"/>
      <c r="I9" s="37"/>
      <c r="J9" s="37"/>
      <c r="K9" s="37"/>
      <c r="L9" s="43">
        <f t="shared" si="0"/>
        <v>0</v>
      </c>
      <c r="M9" s="43">
        <f t="shared" si="0"/>
        <v>0</v>
      </c>
      <c r="N9" s="43">
        <f t="shared" si="0"/>
        <v>0</v>
      </c>
      <c r="O9" s="43">
        <f t="shared" si="1"/>
        <v>0</v>
      </c>
      <c r="P9" s="43">
        <f t="shared" si="2"/>
        <v>0</v>
      </c>
      <c r="Q9" s="33"/>
    </row>
    <row r="10" spans="1:17" ht="14.25">
      <c r="A10" s="34">
        <v>5</v>
      </c>
      <c r="B10" s="20" t="s">
        <v>4</v>
      </c>
      <c r="C10" s="21">
        <v>8000</v>
      </c>
      <c r="D10" s="22">
        <v>4</v>
      </c>
      <c r="E10" s="22">
        <v>1</v>
      </c>
      <c r="F10" s="22">
        <v>1</v>
      </c>
      <c r="G10" s="22">
        <v>1</v>
      </c>
      <c r="H10" s="37"/>
      <c r="I10" s="37"/>
      <c r="J10" s="37"/>
      <c r="K10" s="37"/>
      <c r="L10" s="43">
        <f t="shared" si="0"/>
        <v>0</v>
      </c>
      <c r="M10" s="43">
        <f t="shared" si="0"/>
        <v>0</v>
      </c>
      <c r="N10" s="43">
        <f t="shared" si="0"/>
        <v>0</v>
      </c>
      <c r="O10" s="43">
        <f t="shared" si="1"/>
        <v>0</v>
      </c>
      <c r="P10" s="43">
        <f t="shared" si="2"/>
        <v>0</v>
      </c>
      <c r="Q10" s="33"/>
    </row>
    <row r="11" spans="1:17" ht="14.25">
      <c r="A11" s="34">
        <v>6</v>
      </c>
      <c r="B11" s="20" t="s">
        <v>5</v>
      </c>
      <c r="C11" s="21">
        <v>3500</v>
      </c>
      <c r="D11" s="22">
        <v>3</v>
      </c>
      <c r="E11" s="22">
        <v>1</v>
      </c>
      <c r="F11" s="22">
        <v>1</v>
      </c>
      <c r="G11" s="22">
        <v>1</v>
      </c>
      <c r="H11" s="37"/>
      <c r="I11" s="37"/>
      <c r="J11" s="37"/>
      <c r="K11" s="37"/>
      <c r="L11" s="43">
        <f t="shared" si="0"/>
        <v>0</v>
      </c>
      <c r="M11" s="43">
        <f t="shared" si="0"/>
        <v>0</v>
      </c>
      <c r="N11" s="43">
        <f t="shared" si="0"/>
        <v>0</v>
      </c>
      <c r="O11" s="43">
        <f t="shared" si="1"/>
        <v>0</v>
      </c>
      <c r="P11" s="43">
        <f t="shared" si="2"/>
        <v>0</v>
      </c>
      <c r="Q11" s="33"/>
    </row>
    <row r="12" spans="1:17" ht="28.5">
      <c r="A12" s="34">
        <v>7</v>
      </c>
      <c r="B12" s="20" t="s">
        <v>32</v>
      </c>
      <c r="C12" s="21" t="s">
        <v>33</v>
      </c>
      <c r="D12" s="22" t="s">
        <v>52</v>
      </c>
      <c r="E12" s="22" t="s">
        <v>52</v>
      </c>
      <c r="F12" s="22" t="s">
        <v>52</v>
      </c>
      <c r="G12" s="22">
        <v>1</v>
      </c>
      <c r="H12" s="37" t="s">
        <v>52</v>
      </c>
      <c r="I12" s="37" t="s">
        <v>52</v>
      </c>
      <c r="J12" s="37" t="s">
        <v>52</v>
      </c>
      <c r="K12" s="37"/>
      <c r="L12" s="43" t="s">
        <v>52</v>
      </c>
      <c r="M12" s="43" t="s">
        <v>52</v>
      </c>
      <c r="N12" s="43" t="s">
        <v>52</v>
      </c>
      <c r="O12" s="43">
        <f t="shared" si="1"/>
        <v>0</v>
      </c>
      <c r="P12" s="43">
        <f>O12</f>
        <v>0</v>
      </c>
      <c r="Q12" s="33"/>
    </row>
    <row r="13" spans="1:17" ht="14.25">
      <c r="A13" s="34">
        <v>8</v>
      </c>
      <c r="B13" s="20" t="s">
        <v>6</v>
      </c>
      <c r="C13" s="21">
        <v>3500</v>
      </c>
      <c r="D13" s="22">
        <v>4</v>
      </c>
      <c r="E13" s="22">
        <v>1</v>
      </c>
      <c r="F13" s="22">
        <v>1</v>
      </c>
      <c r="G13" s="22">
        <v>1</v>
      </c>
      <c r="H13" s="37"/>
      <c r="I13" s="37"/>
      <c r="J13" s="37"/>
      <c r="K13" s="37"/>
      <c r="L13" s="43">
        <f>D13*H13</f>
        <v>0</v>
      </c>
      <c r="M13" s="43">
        <f>E13*I13</f>
        <v>0</v>
      </c>
      <c r="N13" s="43">
        <f>F13*J13</f>
        <v>0</v>
      </c>
      <c r="O13" s="43">
        <f t="shared" si="1"/>
        <v>0</v>
      </c>
      <c r="P13" s="43">
        <f t="shared" si="2"/>
        <v>0</v>
      </c>
      <c r="Q13" s="33"/>
    </row>
    <row r="14" spans="1:17" ht="14.25">
      <c r="A14" s="34">
        <v>9</v>
      </c>
      <c r="B14" s="20" t="s">
        <v>7</v>
      </c>
      <c r="C14" s="21">
        <v>3500</v>
      </c>
      <c r="D14" s="22">
        <v>10</v>
      </c>
      <c r="E14" s="22">
        <v>1</v>
      </c>
      <c r="F14" s="22">
        <v>1</v>
      </c>
      <c r="G14" s="22">
        <v>1</v>
      </c>
      <c r="H14" s="37"/>
      <c r="I14" s="37"/>
      <c r="J14" s="37"/>
      <c r="K14" s="37"/>
      <c r="L14" s="43">
        <f>D14*H14</f>
        <v>0</v>
      </c>
      <c r="M14" s="43">
        <f aca="true" t="shared" si="3" ref="M14:N30">E14*I14</f>
        <v>0</v>
      </c>
      <c r="N14" s="43">
        <f>F14*J14</f>
        <v>0</v>
      </c>
      <c r="O14" s="43">
        <f t="shared" si="1"/>
        <v>0</v>
      </c>
      <c r="P14" s="43">
        <f t="shared" si="2"/>
        <v>0</v>
      </c>
      <c r="Q14" s="33"/>
    </row>
    <row r="15" spans="1:17" ht="14.25">
      <c r="A15" s="34">
        <v>10</v>
      </c>
      <c r="B15" s="20" t="s">
        <v>8</v>
      </c>
      <c r="C15" s="21">
        <v>2000</v>
      </c>
      <c r="D15" s="22">
        <v>51</v>
      </c>
      <c r="E15" s="22">
        <v>1</v>
      </c>
      <c r="F15" s="22">
        <v>1</v>
      </c>
      <c r="G15" s="22">
        <v>1</v>
      </c>
      <c r="H15" s="37"/>
      <c r="I15" s="37"/>
      <c r="J15" s="37"/>
      <c r="K15" s="37"/>
      <c r="L15" s="43">
        <f>D15*H15</f>
        <v>0</v>
      </c>
      <c r="M15" s="43">
        <f t="shared" si="3"/>
        <v>0</v>
      </c>
      <c r="N15" s="43">
        <f>F15*J15</f>
        <v>0</v>
      </c>
      <c r="O15" s="43">
        <f t="shared" si="1"/>
        <v>0</v>
      </c>
      <c r="P15" s="43">
        <f t="shared" si="2"/>
        <v>0</v>
      </c>
      <c r="Q15" s="33"/>
    </row>
    <row r="16" spans="1:17" ht="14.25">
      <c r="A16" s="34">
        <v>11</v>
      </c>
      <c r="B16" s="20" t="s">
        <v>9</v>
      </c>
      <c r="C16" s="21">
        <v>2000</v>
      </c>
      <c r="D16" s="22">
        <v>1</v>
      </c>
      <c r="E16" s="22">
        <v>1</v>
      </c>
      <c r="F16" s="22">
        <v>1</v>
      </c>
      <c r="G16" s="22">
        <v>1</v>
      </c>
      <c r="H16" s="37"/>
      <c r="I16" s="37"/>
      <c r="J16" s="37"/>
      <c r="K16" s="37"/>
      <c r="L16" s="43">
        <f>D16*H16</f>
        <v>0</v>
      </c>
      <c r="M16" s="43">
        <f t="shared" si="3"/>
        <v>0</v>
      </c>
      <c r="N16" s="43">
        <f>F16*J16</f>
        <v>0</v>
      </c>
      <c r="O16" s="43">
        <f t="shared" si="1"/>
        <v>0</v>
      </c>
      <c r="P16" s="43">
        <f t="shared" si="2"/>
        <v>0</v>
      </c>
      <c r="Q16" s="33"/>
    </row>
    <row r="17" spans="1:17" ht="14.25">
      <c r="A17" s="34">
        <v>12</v>
      </c>
      <c r="B17" s="20" t="s">
        <v>10</v>
      </c>
      <c r="C17" s="21">
        <v>6000</v>
      </c>
      <c r="D17" s="22">
        <v>1</v>
      </c>
      <c r="E17" s="22">
        <v>1</v>
      </c>
      <c r="F17" s="22">
        <v>1</v>
      </c>
      <c r="G17" s="22">
        <v>1</v>
      </c>
      <c r="H17" s="37"/>
      <c r="I17" s="37"/>
      <c r="J17" s="37"/>
      <c r="K17" s="37"/>
      <c r="L17" s="43">
        <f>D17*H17</f>
        <v>0</v>
      </c>
      <c r="M17" s="43">
        <f t="shared" si="3"/>
        <v>0</v>
      </c>
      <c r="N17" s="43">
        <f>F17*J17</f>
        <v>0</v>
      </c>
      <c r="O17" s="43">
        <f t="shared" si="1"/>
        <v>0</v>
      </c>
      <c r="P17" s="43">
        <f t="shared" si="2"/>
        <v>0</v>
      </c>
      <c r="Q17" s="33"/>
    </row>
    <row r="18" spans="1:17" ht="14.25">
      <c r="A18" s="34">
        <v>13</v>
      </c>
      <c r="B18" s="20" t="s">
        <v>11</v>
      </c>
      <c r="C18" s="21">
        <v>12000</v>
      </c>
      <c r="D18" s="22">
        <v>2</v>
      </c>
      <c r="E18" s="22">
        <v>1</v>
      </c>
      <c r="F18" s="22">
        <v>1</v>
      </c>
      <c r="G18" s="22">
        <v>1</v>
      </c>
      <c r="H18" s="37"/>
      <c r="I18" s="37"/>
      <c r="J18" s="37"/>
      <c r="K18" s="37"/>
      <c r="L18" s="43">
        <f>D18*H18</f>
        <v>0</v>
      </c>
      <c r="M18" s="43">
        <f t="shared" si="3"/>
        <v>0</v>
      </c>
      <c r="N18" s="43">
        <f>F18*J18</f>
        <v>0</v>
      </c>
      <c r="O18" s="43">
        <f t="shared" si="1"/>
        <v>0</v>
      </c>
      <c r="P18" s="43">
        <f t="shared" si="2"/>
        <v>0</v>
      </c>
      <c r="Q18" s="33"/>
    </row>
    <row r="19" spans="1:17" ht="18.75" customHeight="1">
      <c r="A19" s="34">
        <v>14</v>
      </c>
      <c r="B19" s="20" t="s">
        <v>70</v>
      </c>
      <c r="C19" s="21">
        <v>5000</v>
      </c>
      <c r="D19" s="22" t="s">
        <v>52</v>
      </c>
      <c r="E19" s="22">
        <v>1</v>
      </c>
      <c r="F19" s="22" t="s">
        <v>52</v>
      </c>
      <c r="G19" s="22">
        <v>3</v>
      </c>
      <c r="H19" s="37" t="s">
        <v>79</v>
      </c>
      <c r="I19" s="37"/>
      <c r="J19" s="37" t="s">
        <v>79</v>
      </c>
      <c r="K19" s="37"/>
      <c r="L19" s="43" t="s">
        <v>79</v>
      </c>
      <c r="M19" s="43">
        <f t="shared" si="3"/>
        <v>0</v>
      </c>
      <c r="N19" s="43" t="s">
        <v>79</v>
      </c>
      <c r="O19" s="43">
        <f t="shared" si="1"/>
        <v>0</v>
      </c>
      <c r="P19" s="43">
        <f>M19+O19</f>
        <v>0</v>
      </c>
      <c r="Q19" s="33"/>
    </row>
    <row r="20" spans="1:17" ht="13.5" customHeight="1">
      <c r="A20" s="34">
        <v>15</v>
      </c>
      <c r="B20" s="20" t="s">
        <v>71</v>
      </c>
      <c r="C20" s="21">
        <v>5000</v>
      </c>
      <c r="D20" s="22" t="s">
        <v>52</v>
      </c>
      <c r="E20" s="22">
        <v>1</v>
      </c>
      <c r="F20" s="22" t="s">
        <v>52</v>
      </c>
      <c r="G20" s="22">
        <v>3</v>
      </c>
      <c r="H20" s="37" t="s">
        <v>79</v>
      </c>
      <c r="I20" s="37"/>
      <c r="J20" s="37" t="s">
        <v>79</v>
      </c>
      <c r="K20" s="37"/>
      <c r="L20" s="43" t="s">
        <v>79</v>
      </c>
      <c r="M20" s="43">
        <f t="shared" si="3"/>
        <v>0</v>
      </c>
      <c r="N20" s="43" t="s">
        <v>79</v>
      </c>
      <c r="O20" s="43">
        <f t="shared" si="1"/>
        <v>0</v>
      </c>
      <c r="P20" s="43">
        <f>M20+O20</f>
        <v>0</v>
      </c>
      <c r="Q20" s="33"/>
    </row>
    <row r="21" spans="1:17" ht="14.25">
      <c r="A21" s="34">
        <v>16</v>
      </c>
      <c r="B21" s="20" t="s">
        <v>72</v>
      </c>
      <c r="C21" s="21">
        <v>5000</v>
      </c>
      <c r="D21" s="22" t="s">
        <v>52</v>
      </c>
      <c r="E21" s="22">
        <v>1</v>
      </c>
      <c r="F21" s="22" t="s">
        <v>52</v>
      </c>
      <c r="G21" s="22">
        <v>3</v>
      </c>
      <c r="H21" s="37" t="s">
        <v>79</v>
      </c>
      <c r="I21" s="37"/>
      <c r="J21" s="37" t="s">
        <v>79</v>
      </c>
      <c r="K21" s="37"/>
      <c r="L21" s="43" t="s">
        <v>79</v>
      </c>
      <c r="M21" s="43">
        <f t="shared" si="3"/>
        <v>0</v>
      </c>
      <c r="N21" s="43" t="s">
        <v>79</v>
      </c>
      <c r="O21" s="43">
        <f t="shared" si="1"/>
        <v>0</v>
      </c>
      <c r="P21" s="43">
        <f>M21+O21</f>
        <v>0</v>
      </c>
      <c r="Q21" s="33"/>
    </row>
    <row r="22" spans="1:17" ht="17.25" customHeight="1">
      <c r="A22" s="34">
        <v>17</v>
      </c>
      <c r="B22" s="20" t="s">
        <v>73</v>
      </c>
      <c r="C22" s="21">
        <v>5000</v>
      </c>
      <c r="D22" s="22" t="s">
        <v>52</v>
      </c>
      <c r="E22" s="22">
        <v>1</v>
      </c>
      <c r="F22" s="22" t="s">
        <v>52</v>
      </c>
      <c r="G22" s="22">
        <v>3</v>
      </c>
      <c r="H22" s="37" t="s">
        <v>79</v>
      </c>
      <c r="I22" s="37"/>
      <c r="J22" s="37" t="s">
        <v>79</v>
      </c>
      <c r="K22" s="37"/>
      <c r="L22" s="43" t="s">
        <v>79</v>
      </c>
      <c r="M22" s="43">
        <f t="shared" si="3"/>
        <v>0</v>
      </c>
      <c r="N22" s="43" t="s">
        <v>79</v>
      </c>
      <c r="O22" s="43">
        <f t="shared" si="1"/>
        <v>0</v>
      </c>
      <c r="P22" s="43">
        <f>M22+O22</f>
        <v>0</v>
      </c>
      <c r="Q22" s="33"/>
    </row>
    <row r="23" spans="1:17" ht="14.25">
      <c r="A23" s="34">
        <v>18</v>
      </c>
      <c r="B23" s="20" t="s">
        <v>13</v>
      </c>
      <c r="C23" s="21">
        <v>1500</v>
      </c>
      <c r="D23" s="22">
        <v>1</v>
      </c>
      <c r="E23" s="22">
        <v>1</v>
      </c>
      <c r="F23" s="22">
        <v>1</v>
      </c>
      <c r="G23" s="22">
        <v>1</v>
      </c>
      <c r="H23" s="37"/>
      <c r="I23" s="37"/>
      <c r="J23" s="37"/>
      <c r="K23" s="37"/>
      <c r="L23" s="43">
        <f>D23*H23</f>
        <v>0</v>
      </c>
      <c r="M23" s="43">
        <f t="shared" si="3"/>
        <v>0</v>
      </c>
      <c r="N23" s="43">
        <f t="shared" si="3"/>
        <v>0</v>
      </c>
      <c r="O23" s="43">
        <f t="shared" si="1"/>
        <v>0</v>
      </c>
      <c r="P23" s="43">
        <f t="shared" si="2"/>
        <v>0</v>
      </c>
      <c r="Q23" s="33"/>
    </row>
    <row r="24" spans="1:17" ht="14.25">
      <c r="A24" s="34">
        <v>19</v>
      </c>
      <c r="B24" s="20" t="s">
        <v>14</v>
      </c>
      <c r="C24" s="21">
        <v>2000</v>
      </c>
      <c r="D24" s="22">
        <v>1</v>
      </c>
      <c r="E24" s="22">
        <v>1</v>
      </c>
      <c r="F24" s="22">
        <v>1</v>
      </c>
      <c r="G24" s="22">
        <v>1</v>
      </c>
      <c r="H24" s="37"/>
      <c r="I24" s="37"/>
      <c r="J24" s="37"/>
      <c r="K24" s="37"/>
      <c r="L24" s="43">
        <f aca="true" t="shared" si="4" ref="L24:L29">D24*H24</f>
        <v>0</v>
      </c>
      <c r="M24" s="43">
        <f t="shared" si="3"/>
        <v>0</v>
      </c>
      <c r="N24" s="43">
        <f t="shared" si="3"/>
        <v>0</v>
      </c>
      <c r="O24" s="43">
        <f t="shared" si="1"/>
        <v>0</v>
      </c>
      <c r="P24" s="43">
        <f t="shared" si="2"/>
        <v>0</v>
      </c>
      <c r="Q24" s="33"/>
    </row>
    <row r="25" spans="1:17" ht="14.25">
      <c r="A25" s="34">
        <v>20</v>
      </c>
      <c r="B25" s="20" t="s">
        <v>15</v>
      </c>
      <c r="C25" s="21">
        <v>2100</v>
      </c>
      <c r="D25" s="22">
        <v>1</v>
      </c>
      <c r="E25" s="22">
        <v>1</v>
      </c>
      <c r="F25" s="22">
        <v>1</v>
      </c>
      <c r="G25" s="22">
        <v>1</v>
      </c>
      <c r="H25" s="37"/>
      <c r="I25" s="37"/>
      <c r="J25" s="37"/>
      <c r="K25" s="37"/>
      <c r="L25" s="43">
        <f t="shared" si="4"/>
        <v>0</v>
      </c>
      <c r="M25" s="43">
        <f t="shared" si="3"/>
        <v>0</v>
      </c>
      <c r="N25" s="43">
        <f t="shared" si="3"/>
        <v>0</v>
      </c>
      <c r="O25" s="43">
        <f t="shared" si="1"/>
        <v>0</v>
      </c>
      <c r="P25" s="43">
        <f t="shared" si="2"/>
        <v>0</v>
      </c>
      <c r="Q25" s="33"/>
    </row>
    <row r="26" spans="1:17" ht="14.25">
      <c r="A26" s="34">
        <v>21</v>
      </c>
      <c r="B26" s="20" t="s">
        <v>16</v>
      </c>
      <c r="C26" s="21">
        <v>7000</v>
      </c>
      <c r="D26" s="22">
        <v>4</v>
      </c>
      <c r="E26" s="22">
        <v>1</v>
      </c>
      <c r="F26" s="22">
        <v>1</v>
      </c>
      <c r="G26" s="22">
        <v>1</v>
      </c>
      <c r="H26" s="37"/>
      <c r="I26" s="37"/>
      <c r="J26" s="37"/>
      <c r="K26" s="37"/>
      <c r="L26" s="43">
        <f t="shared" si="4"/>
        <v>0</v>
      </c>
      <c r="M26" s="43">
        <f t="shared" si="3"/>
        <v>0</v>
      </c>
      <c r="N26" s="43">
        <f t="shared" si="3"/>
        <v>0</v>
      </c>
      <c r="O26" s="43">
        <f t="shared" si="1"/>
        <v>0</v>
      </c>
      <c r="P26" s="43">
        <f t="shared" si="2"/>
        <v>0</v>
      </c>
      <c r="Q26" s="33"/>
    </row>
    <row r="27" spans="1:17" ht="14.25">
      <c r="A27" s="34">
        <v>22</v>
      </c>
      <c r="B27" s="20" t="s">
        <v>17</v>
      </c>
      <c r="C27" s="21">
        <v>2300</v>
      </c>
      <c r="D27" s="22">
        <v>18</v>
      </c>
      <c r="E27" s="22">
        <v>1</v>
      </c>
      <c r="F27" s="22">
        <v>1</v>
      </c>
      <c r="G27" s="22">
        <v>1</v>
      </c>
      <c r="H27" s="37"/>
      <c r="I27" s="37"/>
      <c r="J27" s="37"/>
      <c r="K27" s="37"/>
      <c r="L27" s="43">
        <f t="shared" si="4"/>
        <v>0</v>
      </c>
      <c r="M27" s="43">
        <f t="shared" si="3"/>
        <v>0</v>
      </c>
      <c r="N27" s="43">
        <f t="shared" si="3"/>
        <v>0</v>
      </c>
      <c r="O27" s="43">
        <f t="shared" si="1"/>
        <v>0</v>
      </c>
      <c r="P27" s="43">
        <f t="shared" si="2"/>
        <v>0</v>
      </c>
      <c r="Q27" s="33"/>
    </row>
    <row r="28" spans="1:17" ht="14.25">
      <c r="A28" s="34">
        <v>23</v>
      </c>
      <c r="B28" s="20" t="s">
        <v>18</v>
      </c>
      <c r="C28" s="21">
        <v>6500</v>
      </c>
      <c r="D28" s="22">
        <v>1</v>
      </c>
      <c r="E28" s="22">
        <v>1</v>
      </c>
      <c r="F28" s="22">
        <v>1</v>
      </c>
      <c r="G28" s="22">
        <v>1</v>
      </c>
      <c r="H28" s="37"/>
      <c r="I28" s="37"/>
      <c r="J28" s="37"/>
      <c r="K28" s="37"/>
      <c r="L28" s="43">
        <f t="shared" si="4"/>
        <v>0</v>
      </c>
      <c r="M28" s="43">
        <f t="shared" si="3"/>
        <v>0</v>
      </c>
      <c r="N28" s="43">
        <f t="shared" si="3"/>
        <v>0</v>
      </c>
      <c r="O28" s="43">
        <f t="shared" si="1"/>
        <v>0</v>
      </c>
      <c r="P28" s="43">
        <f t="shared" si="2"/>
        <v>0</v>
      </c>
      <c r="Q28" s="33"/>
    </row>
    <row r="29" spans="1:17" ht="14.25">
      <c r="A29" s="34">
        <v>24</v>
      </c>
      <c r="B29" s="20" t="s">
        <v>19</v>
      </c>
      <c r="C29" s="21">
        <v>6500</v>
      </c>
      <c r="D29" s="22">
        <v>1</v>
      </c>
      <c r="E29" s="22">
        <v>1</v>
      </c>
      <c r="F29" s="22">
        <v>1</v>
      </c>
      <c r="G29" s="22">
        <v>1</v>
      </c>
      <c r="H29" s="37"/>
      <c r="I29" s="37"/>
      <c r="J29" s="37"/>
      <c r="K29" s="37"/>
      <c r="L29" s="43">
        <f t="shared" si="4"/>
        <v>0</v>
      </c>
      <c r="M29" s="43">
        <f t="shared" si="3"/>
        <v>0</v>
      </c>
      <c r="N29" s="43">
        <f t="shared" si="3"/>
        <v>0</v>
      </c>
      <c r="O29" s="43">
        <f t="shared" si="1"/>
        <v>0</v>
      </c>
      <c r="P29" s="43">
        <f t="shared" si="2"/>
        <v>0</v>
      </c>
      <c r="Q29" s="33"/>
    </row>
    <row r="30" spans="1:17" ht="28.5">
      <c r="A30" s="34">
        <v>25</v>
      </c>
      <c r="B30" s="20" t="s">
        <v>41</v>
      </c>
      <c r="C30" s="21">
        <v>1300</v>
      </c>
      <c r="D30" s="22" t="s">
        <v>52</v>
      </c>
      <c r="E30" s="22">
        <v>1</v>
      </c>
      <c r="F30" s="22" t="s">
        <v>52</v>
      </c>
      <c r="G30" s="22">
        <v>2</v>
      </c>
      <c r="H30" s="37" t="s">
        <v>52</v>
      </c>
      <c r="I30" s="37"/>
      <c r="J30" s="37" t="s">
        <v>79</v>
      </c>
      <c r="K30" s="37"/>
      <c r="L30" s="43" t="s">
        <v>52</v>
      </c>
      <c r="M30" s="43">
        <f t="shared" si="3"/>
        <v>0</v>
      </c>
      <c r="N30" s="43" t="s">
        <v>79</v>
      </c>
      <c r="O30" s="43">
        <f t="shared" si="1"/>
        <v>0</v>
      </c>
      <c r="P30" s="43">
        <f>M30+O30</f>
        <v>0</v>
      </c>
      <c r="Q30" s="33"/>
    </row>
    <row r="31" spans="1:17" ht="28.5">
      <c r="A31" s="34">
        <v>26</v>
      </c>
      <c r="B31" s="20" t="s">
        <v>40</v>
      </c>
      <c r="C31" s="21">
        <v>1300</v>
      </c>
      <c r="D31" s="22" t="s">
        <v>52</v>
      </c>
      <c r="E31" s="22">
        <v>1</v>
      </c>
      <c r="F31" s="22" t="s">
        <v>52</v>
      </c>
      <c r="G31" s="22">
        <v>3</v>
      </c>
      <c r="H31" s="37" t="s">
        <v>52</v>
      </c>
      <c r="I31" s="37"/>
      <c r="J31" s="37" t="s">
        <v>79</v>
      </c>
      <c r="K31" s="37"/>
      <c r="L31" s="43" t="s">
        <v>52</v>
      </c>
      <c r="M31" s="43">
        <f>E31*I31</f>
        <v>0</v>
      </c>
      <c r="N31" s="43" t="s">
        <v>79</v>
      </c>
      <c r="O31" s="43">
        <f t="shared" si="1"/>
        <v>0</v>
      </c>
      <c r="P31" s="43">
        <f>M31+O31</f>
        <v>0</v>
      </c>
      <c r="Q31" s="33"/>
    </row>
    <row r="32" spans="1:17" ht="28.5">
      <c r="A32" s="34">
        <v>27</v>
      </c>
      <c r="B32" s="20" t="s">
        <v>42</v>
      </c>
      <c r="C32" s="21">
        <v>1300</v>
      </c>
      <c r="D32" s="22" t="s">
        <v>52</v>
      </c>
      <c r="E32" s="22">
        <v>1</v>
      </c>
      <c r="F32" s="22" t="s">
        <v>52</v>
      </c>
      <c r="G32" s="22">
        <v>2</v>
      </c>
      <c r="H32" s="37" t="s">
        <v>52</v>
      </c>
      <c r="I32" s="37"/>
      <c r="J32" s="37" t="s">
        <v>79</v>
      </c>
      <c r="K32" s="37"/>
      <c r="L32" s="43" t="s">
        <v>52</v>
      </c>
      <c r="M32" s="43">
        <f>E32*I32</f>
        <v>0</v>
      </c>
      <c r="N32" s="43" t="s">
        <v>79</v>
      </c>
      <c r="O32" s="43">
        <f t="shared" si="1"/>
        <v>0</v>
      </c>
      <c r="P32" s="43">
        <f>M32+O32</f>
        <v>0</v>
      </c>
      <c r="Q32" s="33"/>
    </row>
    <row r="33" spans="1:17" ht="28.5">
      <c r="A33" s="34">
        <v>28</v>
      </c>
      <c r="B33" s="20" t="s">
        <v>39</v>
      </c>
      <c r="C33" s="21">
        <v>2000</v>
      </c>
      <c r="D33" s="22" t="s">
        <v>52</v>
      </c>
      <c r="E33" s="22">
        <v>1</v>
      </c>
      <c r="F33" s="22" t="s">
        <v>52</v>
      </c>
      <c r="G33" s="22">
        <v>10</v>
      </c>
      <c r="H33" s="37" t="s">
        <v>52</v>
      </c>
      <c r="I33" s="37"/>
      <c r="J33" s="37" t="s">
        <v>79</v>
      </c>
      <c r="K33" s="37"/>
      <c r="L33" s="43" t="s">
        <v>52</v>
      </c>
      <c r="M33" s="43">
        <f>E33*I33</f>
        <v>0</v>
      </c>
      <c r="N33" s="43" t="s">
        <v>79</v>
      </c>
      <c r="O33" s="43">
        <f t="shared" si="1"/>
        <v>0</v>
      </c>
      <c r="P33" s="43">
        <f>M33+O33</f>
        <v>0</v>
      </c>
      <c r="Q33" s="33"/>
    </row>
    <row r="34" spans="1:17" ht="14.25">
      <c r="A34" s="34">
        <v>29</v>
      </c>
      <c r="B34" s="20" t="s">
        <v>61</v>
      </c>
      <c r="C34" s="21">
        <v>24000</v>
      </c>
      <c r="D34" s="22">
        <v>10</v>
      </c>
      <c r="E34" s="22">
        <v>1</v>
      </c>
      <c r="F34" s="22">
        <v>1</v>
      </c>
      <c r="G34" s="22">
        <v>1</v>
      </c>
      <c r="H34" s="37"/>
      <c r="I34" s="37"/>
      <c r="J34" s="37"/>
      <c r="K34" s="37"/>
      <c r="L34" s="43">
        <f>D34*H34</f>
        <v>0</v>
      </c>
      <c r="M34" s="43">
        <f>E34*I34</f>
        <v>0</v>
      </c>
      <c r="N34" s="43">
        <f aca="true" t="shared" si="5" ref="N34:N42">F34*J34</f>
        <v>0</v>
      </c>
      <c r="O34" s="43">
        <f t="shared" si="1"/>
        <v>0</v>
      </c>
      <c r="P34" s="43">
        <f t="shared" si="2"/>
        <v>0</v>
      </c>
      <c r="Q34" s="33"/>
    </row>
    <row r="35" spans="1:17" ht="14.25">
      <c r="A35" s="34">
        <v>30</v>
      </c>
      <c r="B35" s="20" t="s">
        <v>20</v>
      </c>
      <c r="C35" s="21">
        <v>20000</v>
      </c>
      <c r="D35" s="22">
        <v>1</v>
      </c>
      <c r="E35" s="22" t="s">
        <v>52</v>
      </c>
      <c r="F35" s="22">
        <v>1</v>
      </c>
      <c r="G35" s="22">
        <v>1</v>
      </c>
      <c r="H35" s="37"/>
      <c r="I35" s="37" t="s">
        <v>52</v>
      </c>
      <c r="J35" s="37"/>
      <c r="K35" s="37"/>
      <c r="L35" s="43">
        <f aca="true" t="shared" si="6" ref="L35:N48">D35*H35</f>
        <v>0</v>
      </c>
      <c r="M35" s="43" t="s">
        <v>52</v>
      </c>
      <c r="N35" s="43">
        <f t="shared" si="5"/>
        <v>0</v>
      </c>
      <c r="O35" s="43">
        <f t="shared" si="1"/>
        <v>0</v>
      </c>
      <c r="P35" s="43">
        <f>L35+N35+O35</f>
        <v>0</v>
      </c>
      <c r="Q35" s="33"/>
    </row>
    <row r="36" spans="1:16" ht="14.25">
      <c r="A36" s="34">
        <v>31</v>
      </c>
      <c r="B36" s="7" t="s">
        <v>21</v>
      </c>
      <c r="C36" s="8">
        <v>3500</v>
      </c>
      <c r="D36" s="9">
        <v>1</v>
      </c>
      <c r="E36" s="22">
        <v>1</v>
      </c>
      <c r="F36" s="22">
        <v>1</v>
      </c>
      <c r="G36" s="22">
        <v>1</v>
      </c>
      <c r="H36" s="38"/>
      <c r="I36" s="38"/>
      <c r="J36" s="38"/>
      <c r="K36" s="38"/>
      <c r="L36" s="43">
        <f t="shared" si="6"/>
        <v>0</v>
      </c>
      <c r="M36" s="43">
        <f t="shared" si="6"/>
        <v>0</v>
      </c>
      <c r="N36" s="43">
        <f t="shared" si="5"/>
        <v>0</v>
      </c>
      <c r="O36" s="43">
        <f t="shared" si="1"/>
        <v>0</v>
      </c>
      <c r="P36" s="43">
        <f t="shared" si="2"/>
        <v>0</v>
      </c>
    </row>
    <row r="37" spans="1:16" ht="14.25">
      <c r="A37" s="34">
        <v>32</v>
      </c>
      <c r="B37" s="7" t="s">
        <v>22</v>
      </c>
      <c r="C37" s="8">
        <v>3500</v>
      </c>
      <c r="D37" s="9">
        <v>1</v>
      </c>
      <c r="E37" s="22">
        <v>1</v>
      </c>
      <c r="F37" s="22">
        <v>1</v>
      </c>
      <c r="G37" s="22">
        <v>1</v>
      </c>
      <c r="H37" s="38"/>
      <c r="I37" s="38"/>
      <c r="J37" s="38"/>
      <c r="K37" s="38"/>
      <c r="L37" s="43">
        <f t="shared" si="6"/>
        <v>0</v>
      </c>
      <c r="M37" s="43">
        <f t="shared" si="6"/>
        <v>0</v>
      </c>
      <c r="N37" s="43">
        <f t="shared" si="5"/>
        <v>0</v>
      </c>
      <c r="O37" s="43">
        <f t="shared" si="1"/>
        <v>0</v>
      </c>
      <c r="P37" s="43">
        <f t="shared" si="2"/>
        <v>0</v>
      </c>
    </row>
    <row r="38" spans="1:16" ht="14.25">
      <c r="A38" s="34">
        <v>33</v>
      </c>
      <c r="B38" s="7" t="s">
        <v>35</v>
      </c>
      <c r="C38" s="8">
        <v>22000</v>
      </c>
      <c r="D38" s="9">
        <v>1</v>
      </c>
      <c r="E38" s="22" t="s">
        <v>52</v>
      </c>
      <c r="F38" s="22">
        <v>1</v>
      </c>
      <c r="G38" s="22">
        <v>1</v>
      </c>
      <c r="H38" s="38"/>
      <c r="I38" s="38" t="s">
        <v>52</v>
      </c>
      <c r="J38" s="38"/>
      <c r="K38" s="38"/>
      <c r="L38" s="43">
        <f t="shared" si="6"/>
        <v>0</v>
      </c>
      <c r="M38" s="43" t="s">
        <v>52</v>
      </c>
      <c r="N38" s="43">
        <f t="shared" si="5"/>
        <v>0</v>
      </c>
      <c r="O38" s="43">
        <f t="shared" si="1"/>
        <v>0</v>
      </c>
      <c r="P38" s="43">
        <f>L38+N38+O38</f>
        <v>0</v>
      </c>
    </row>
    <row r="39" spans="1:16" ht="14.25">
      <c r="A39" s="34">
        <v>34</v>
      </c>
      <c r="B39" s="7" t="s">
        <v>34</v>
      </c>
      <c r="C39" s="8">
        <v>12000</v>
      </c>
      <c r="D39" s="9">
        <v>1</v>
      </c>
      <c r="E39" s="22" t="s">
        <v>52</v>
      </c>
      <c r="F39" s="22">
        <v>1</v>
      </c>
      <c r="G39" s="22">
        <v>1</v>
      </c>
      <c r="H39" s="38"/>
      <c r="I39" s="38" t="s">
        <v>52</v>
      </c>
      <c r="J39" s="38"/>
      <c r="K39" s="38"/>
      <c r="L39" s="43">
        <f t="shared" si="6"/>
        <v>0</v>
      </c>
      <c r="M39" s="43" t="s">
        <v>52</v>
      </c>
      <c r="N39" s="43">
        <f t="shared" si="5"/>
        <v>0</v>
      </c>
      <c r="O39" s="43">
        <f t="shared" si="1"/>
        <v>0</v>
      </c>
      <c r="P39" s="43">
        <f>L39+N39+O39</f>
        <v>0</v>
      </c>
    </row>
    <row r="40" spans="1:16" ht="14.25">
      <c r="A40" s="34">
        <v>35</v>
      </c>
      <c r="B40" s="7" t="s">
        <v>23</v>
      </c>
      <c r="C40" s="8">
        <v>1500</v>
      </c>
      <c r="D40" s="9">
        <v>5</v>
      </c>
      <c r="E40" s="22">
        <v>1</v>
      </c>
      <c r="F40" s="22">
        <v>1</v>
      </c>
      <c r="G40" s="22">
        <v>1</v>
      </c>
      <c r="H40" s="38"/>
      <c r="I40" s="38"/>
      <c r="J40" s="38"/>
      <c r="K40" s="38"/>
      <c r="L40" s="43">
        <f t="shared" si="6"/>
        <v>0</v>
      </c>
      <c r="M40" s="43">
        <f>E40*I40</f>
        <v>0</v>
      </c>
      <c r="N40" s="43">
        <f t="shared" si="5"/>
        <v>0</v>
      </c>
      <c r="O40" s="43">
        <f t="shared" si="1"/>
        <v>0</v>
      </c>
      <c r="P40" s="43">
        <f t="shared" si="2"/>
        <v>0</v>
      </c>
    </row>
    <row r="41" spans="1:16" ht="14.25">
      <c r="A41" s="34">
        <v>36</v>
      </c>
      <c r="B41" s="7" t="s">
        <v>24</v>
      </c>
      <c r="C41" s="8">
        <v>2500</v>
      </c>
      <c r="D41" s="9">
        <v>1</v>
      </c>
      <c r="E41" s="22">
        <v>1</v>
      </c>
      <c r="F41" s="22">
        <v>1</v>
      </c>
      <c r="G41" s="22">
        <v>1</v>
      </c>
      <c r="H41" s="38"/>
      <c r="I41" s="38"/>
      <c r="J41" s="38"/>
      <c r="K41" s="38"/>
      <c r="L41" s="43">
        <f t="shared" si="6"/>
        <v>0</v>
      </c>
      <c r="M41" s="43">
        <f>E41*I41</f>
        <v>0</v>
      </c>
      <c r="N41" s="43">
        <f t="shared" si="5"/>
        <v>0</v>
      </c>
      <c r="O41" s="43">
        <f t="shared" si="1"/>
        <v>0</v>
      </c>
      <c r="P41" s="43">
        <f t="shared" si="2"/>
        <v>0</v>
      </c>
    </row>
    <row r="42" spans="1:16" ht="14.25">
      <c r="A42" s="34">
        <v>37</v>
      </c>
      <c r="B42" s="7" t="s">
        <v>25</v>
      </c>
      <c r="C42" s="8">
        <v>3000</v>
      </c>
      <c r="D42" s="9">
        <v>1</v>
      </c>
      <c r="E42" s="22">
        <v>1</v>
      </c>
      <c r="F42" s="22">
        <v>1</v>
      </c>
      <c r="G42" s="22">
        <v>1</v>
      </c>
      <c r="H42" s="38"/>
      <c r="I42" s="38"/>
      <c r="J42" s="38"/>
      <c r="K42" s="38"/>
      <c r="L42" s="43">
        <f t="shared" si="6"/>
        <v>0</v>
      </c>
      <c r="M42" s="43">
        <f>E42*I42</f>
        <v>0</v>
      </c>
      <c r="N42" s="43">
        <f t="shared" si="5"/>
        <v>0</v>
      </c>
      <c r="O42" s="43">
        <f t="shared" si="1"/>
        <v>0</v>
      </c>
      <c r="P42" s="43">
        <f t="shared" si="2"/>
        <v>0</v>
      </c>
    </row>
    <row r="43" spans="1:16" ht="14.25">
      <c r="A43" s="34">
        <v>38</v>
      </c>
      <c r="B43" s="7" t="s">
        <v>38</v>
      </c>
      <c r="C43" s="8">
        <v>2300</v>
      </c>
      <c r="D43" s="9">
        <v>33</v>
      </c>
      <c r="E43" s="22" t="s">
        <v>52</v>
      </c>
      <c r="F43" s="22" t="s">
        <v>52</v>
      </c>
      <c r="G43" s="22">
        <v>1</v>
      </c>
      <c r="H43" s="38"/>
      <c r="I43" s="38" t="s">
        <v>52</v>
      </c>
      <c r="J43" s="38" t="s">
        <v>52</v>
      </c>
      <c r="K43" s="38"/>
      <c r="L43" s="43">
        <f t="shared" si="6"/>
        <v>0</v>
      </c>
      <c r="M43" s="43" t="s">
        <v>52</v>
      </c>
      <c r="N43" s="43" t="s">
        <v>52</v>
      </c>
      <c r="O43" s="43">
        <f t="shared" si="1"/>
        <v>0</v>
      </c>
      <c r="P43" s="43">
        <f>L43+O43</f>
        <v>0</v>
      </c>
    </row>
    <row r="44" spans="1:16" ht="14.25">
      <c r="A44" s="34">
        <v>39</v>
      </c>
      <c r="B44" s="7" t="s">
        <v>26</v>
      </c>
      <c r="C44" s="8">
        <v>4000</v>
      </c>
      <c r="D44" s="9">
        <v>1</v>
      </c>
      <c r="E44" s="22">
        <v>1</v>
      </c>
      <c r="F44" s="22">
        <v>1</v>
      </c>
      <c r="G44" s="22">
        <v>1</v>
      </c>
      <c r="H44" s="38"/>
      <c r="I44" s="38"/>
      <c r="J44" s="38"/>
      <c r="K44" s="38"/>
      <c r="L44" s="43">
        <f t="shared" si="6"/>
        <v>0</v>
      </c>
      <c r="M44" s="43">
        <f t="shared" si="6"/>
        <v>0</v>
      </c>
      <c r="N44" s="43" t="s">
        <v>52</v>
      </c>
      <c r="O44" s="43">
        <f t="shared" si="1"/>
        <v>0</v>
      </c>
      <c r="P44" s="43">
        <f>L44+M44+O44</f>
        <v>0</v>
      </c>
    </row>
    <row r="45" spans="1:16" ht="14.25">
      <c r="A45" s="34">
        <v>40</v>
      </c>
      <c r="B45" s="7" t="s">
        <v>27</v>
      </c>
      <c r="C45" s="8">
        <v>3000</v>
      </c>
      <c r="D45" s="9">
        <v>1</v>
      </c>
      <c r="E45" s="22">
        <v>1</v>
      </c>
      <c r="F45" s="22">
        <v>1</v>
      </c>
      <c r="G45" s="22">
        <v>1</v>
      </c>
      <c r="H45" s="38"/>
      <c r="I45" s="38"/>
      <c r="J45" s="38"/>
      <c r="K45" s="38"/>
      <c r="L45" s="43">
        <f t="shared" si="6"/>
        <v>0</v>
      </c>
      <c r="M45" s="43">
        <f t="shared" si="6"/>
        <v>0</v>
      </c>
      <c r="N45" s="43">
        <f t="shared" si="6"/>
        <v>0</v>
      </c>
      <c r="O45" s="43">
        <f t="shared" si="1"/>
        <v>0</v>
      </c>
      <c r="P45" s="43">
        <f t="shared" si="2"/>
        <v>0</v>
      </c>
    </row>
    <row r="46" spans="1:16" ht="14.25">
      <c r="A46" s="34">
        <v>41</v>
      </c>
      <c r="B46" s="7" t="s">
        <v>28</v>
      </c>
      <c r="C46" s="8">
        <v>3000</v>
      </c>
      <c r="D46" s="9">
        <v>1</v>
      </c>
      <c r="E46" s="22">
        <v>1</v>
      </c>
      <c r="F46" s="22">
        <v>1</v>
      </c>
      <c r="G46" s="22">
        <v>1</v>
      </c>
      <c r="H46" s="38"/>
      <c r="I46" s="38"/>
      <c r="J46" s="38"/>
      <c r="K46" s="38"/>
      <c r="L46" s="43">
        <f t="shared" si="6"/>
        <v>0</v>
      </c>
      <c r="M46" s="43">
        <f t="shared" si="6"/>
        <v>0</v>
      </c>
      <c r="N46" s="43">
        <f t="shared" si="6"/>
        <v>0</v>
      </c>
      <c r="O46" s="43">
        <f t="shared" si="1"/>
        <v>0</v>
      </c>
      <c r="P46" s="43">
        <f t="shared" si="2"/>
        <v>0</v>
      </c>
    </row>
    <row r="47" spans="1:16" ht="14.25">
      <c r="A47" s="34">
        <v>42</v>
      </c>
      <c r="B47" s="7" t="s">
        <v>29</v>
      </c>
      <c r="C47" s="8">
        <v>3000</v>
      </c>
      <c r="D47" s="9">
        <v>1</v>
      </c>
      <c r="E47" s="22">
        <v>1</v>
      </c>
      <c r="F47" s="22">
        <v>1</v>
      </c>
      <c r="G47" s="22">
        <v>1</v>
      </c>
      <c r="H47" s="38"/>
      <c r="I47" s="38"/>
      <c r="J47" s="38"/>
      <c r="K47" s="38"/>
      <c r="L47" s="43">
        <f t="shared" si="6"/>
        <v>0</v>
      </c>
      <c r="M47" s="43">
        <f t="shared" si="6"/>
        <v>0</v>
      </c>
      <c r="N47" s="43">
        <f t="shared" si="6"/>
        <v>0</v>
      </c>
      <c r="O47" s="43">
        <f t="shared" si="1"/>
        <v>0</v>
      </c>
      <c r="P47" s="43">
        <f t="shared" si="2"/>
        <v>0</v>
      </c>
    </row>
    <row r="48" spans="1:16" ht="14.25">
      <c r="A48" s="34">
        <v>43</v>
      </c>
      <c r="B48" s="7" t="s">
        <v>30</v>
      </c>
      <c r="C48" s="8">
        <v>10000</v>
      </c>
      <c r="D48" s="9">
        <v>5</v>
      </c>
      <c r="E48" s="22">
        <v>1</v>
      </c>
      <c r="F48" s="22">
        <v>1</v>
      </c>
      <c r="G48" s="22">
        <v>1</v>
      </c>
      <c r="H48" s="38"/>
      <c r="I48" s="38"/>
      <c r="J48" s="38"/>
      <c r="K48" s="38"/>
      <c r="L48" s="43">
        <f t="shared" si="6"/>
        <v>0</v>
      </c>
      <c r="M48" s="43">
        <f t="shared" si="6"/>
        <v>0</v>
      </c>
      <c r="N48" s="43">
        <f t="shared" si="6"/>
        <v>0</v>
      </c>
      <c r="O48" s="43">
        <f t="shared" si="1"/>
        <v>0</v>
      </c>
      <c r="P48" s="43">
        <f t="shared" si="2"/>
        <v>0</v>
      </c>
    </row>
    <row r="49" spans="1:16" ht="28.5">
      <c r="A49" s="34">
        <v>44</v>
      </c>
      <c r="B49" s="7" t="s">
        <v>45</v>
      </c>
      <c r="C49" s="8">
        <v>15000</v>
      </c>
      <c r="D49" s="9" t="s">
        <v>52</v>
      </c>
      <c r="E49" s="22" t="s">
        <v>52</v>
      </c>
      <c r="F49" s="22" t="s">
        <v>52</v>
      </c>
      <c r="G49" s="9">
        <v>1</v>
      </c>
      <c r="H49" s="38" t="s">
        <v>52</v>
      </c>
      <c r="I49" s="38" t="s">
        <v>52</v>
      </c>
      <c r="J49" s="38" t="s">
        <v>52</v>
      </c>
      <c r="K49" s="38"/>
      <c r="L49" s="43" t="s">
        <v>52</v>
      </c>
      <c r="M49" s="43" t="s">
        <v>52</v>
      </c>
      <c r="N49" s="43" t="s">
        <v>52</v>
      </c>
      <c r="O49" s="43">
        <f t="shared" si="1"/>
        <v>0</v>
      </c>
      <c r="P49" s="43">
        <f>O49</f>
        <v>0</v>
      </c>
    </row>
    <row r="50" spans="1:16" ht="28.5">
      <c r="A50" s="34">
        <v>45</v>
      </c>
      <c r="B50" s="7" t="s">
        <v>44</v>
      </c>
      <c r="C50" s="8">
        <v>15000</v>
      </c>
      <c r="D50" s="9" t="s">
        <v>52</v>
      </c>
      <c r="E50" s="22" t="s">
        <v>52</v>
      </c>
      <c r="F50" s="22" t="s">
        <v>52</v>
      </c>
      <c r="G50" s="9">
        <v>1</v>
      </c>
      <c r="H50" s="38" t="s">
        <v>52</v>
      </c>
      <c r="I50" s="38" t="s">
        <v>52</v>
      </c>
      <c r="J50" s="38" t="s">
        <v>52</v>
      </c>
      <c r="K50" s="38"/>
      <c r="L50" s="43" t="s">
        <v>52</v>
      </c>
      <c r="M50" s="43" t="s">
        <v>52</v>
      </c>
      <c r="N50" s="43" t="s">
        <v>52</v>
      </c>
      <c r="O50" s="43">
        <f t="shared" si="1"/>
        <v>0</v>
      </c>
      <c r="P50" s="43">
        <f>O50</f>
        <v>0</v>
      </c>
    </row>
    <row r="51" spans="1:16" ht="28.5">
      <c r="A51" s="34">
        <v>46</v>
      </c>
      <c r="B51" s="7" t="s">
        <v>46</v>
      </c>
      <c r="C51" s="8">
        <v>15000</v>
      </c>
      <c r="D51" s="9" t="s">
        <v>52</v>
      </c>
      <c r="E51" s="22" t="s">
        <v>52</v>
      </c>
      <c r="F51" s="22" t="s">
        <v>52</v>
      </c>
      <c r="G51" s="9">
        <v>1</v>
      </c>
      <c r="H51" s="38" t="s">
        <v>52</v>
      </c>
      <c r="I51" s="38" t="s">
        <v>52</v>
      </c>
      <c r="J51" s="38" t="s">
        <v>52</v>
      </c>
      <c r="K51" s="38"/>
      <c r="L51" s="43" t="s">
        <v>52</v>
      </c>
      <c r="M51" s="43" t="s">
        <v>52</v>
      </c>
      <c r="N51" s="43" t="s">
        <v>52</v>
      </c>
      <c r="O51" s="43">
        <f t="shared" si="1"/>
        <v>0</v>
      </c>
      <c r="P51" s="43">
        <f>O51</f>
        <v>0</v>
      </c>
    </row>
    <row r="52" spans="1:16" ht="27.75" customHeight="1">
      <c r="A52" s="34">
        <v>47</v>
      </c>
      <c r="B52" s="7" t="s">
        <v>43</v>
      </c>
      <c r="C52" s="8">
        <v>26000</v>
      </c>
      <c r="D52" s="9" t="s">
        <v>52</v>
      </c>
      <c r="E52" s="22" t="s">
        <v>52</v>
      </c>
      <c r="F52" s="22" t="s">
        <v>52</v>
      </c>
      <c r="G52" s="9">
        <v>2</v>
      </c>
      <c r="H52" s="38" t="s">
        <v>52</v>
      </c>
      <c r="I52" s="38" t="s">
        <v>52</v>
      </c>
      <c r="J52" s="38" t="s">
        <v>52</v>
      </c>
      <c r="K52" s="38"/>
      <c r="L52" s="43" t="s">
        <v>52</v>
      </c>
      <c r="M52" s="43" t="s">
        <v>52</v>
      </c>
      <c r="N52" s="43" t="s">
        <v>52</v>
      </c>
      <c r="O52" s="43">
        <f t="shared" si="1"/>
        <v>0</v>
      </c>
      <c r="P52" s="43">
        <f>O52</f>
        <v>0</v>
      </c>
    </row>
    <row r="53" spans="1:16" ht="14.25">
      <c r="A53" s="34">
        <v>48</v>
      </c>
      <c r="B53" s="7" t="s">
        <v>31</v>
      </c>
      <c r="C53" s="8">
        <v>3000</v>
      </c>
      <c r="D53" s="9">
        <v>1</v>
      </c>
      <c r="E53" s="22">
        <v>1</v>
      </c>
      <c r="F53" s="22">
        <v>1</v>
      </c>
      <c r="G53" s="22">
        <v>1</v>
      </c>
      <c r="H53" s="38"/>
      <c r="I53" s="38"/>
      <c r="J53" s="38"/>
      <c r="K53" s="38"/>
      <c r="L53" s="43">
        <f>D53*H53</f>
        <v>0</v>
      </c>
      <c r="M53" s="43">
        <f>E53*I53</f>
        <v>0</v>
      </c>
      <c r="N53" s="43">
        <f>F53*J53</f>
        <v>0</v>
      </c>
      <c r="O53" s="43">
        <f t="shared" si="1"/>
        <v>0</v>
      </c>
      <c r="P53" s="43">
        <f>L53+M53+N53+O53</f>
        <v>0</v>
      </c>
    </row>
    <row r="54" spans="1:16" ht="28.5" customHeight="1">
      <c r="A54" s="34">
        <v>49</v>
      </c>
      <c r="B54" s="7" t="s">
        <v>74</v>
      </c>
      <c r="C54" s="8">
        <v>2200</v>
      </c>
      <c r="D54" s="9" t="s">
        <v>79</v>
      </c>
      <c r="E54" s="22" t="s">
        <v>79</v>
      </c>
      <c r="F54" s="22" t="s">
        <v>79</v>
      </c>
      <c r="G54" s="22">
        <v>1</v>
      </c>
      <c r="H54" s="38" t="s">
        <v>52</v>
      </c>
      <c r="I54" s="38" t="s">
        <v>52</v>
      </c>
      <c r="J54" s="38" t="s">
        <v>52</v>
      </c>
      <c r="K54" s="38"/>
      <c r="L54" s="43" t="s">
        <v>52</v>
      </c>
      <c r="M54" s="43" t="s">
        <v>52</v>
      </c>
      <c r="N54" s="43" t="s">
        <v>52</v>
      </c>
      <c r="O54" s="43">
        <f t="shared" si="1"/>
        <v>0</v>
      </c>
      <c r="P54" s="43">
        <f aca="true" t="shared" si="7" ref="P54:P59">O54</f>
        <v>0</v>
      </c>
    </row>
    <row r="55" spans="1:16" ht="45" customHeight="1">
      <c r="A55" s="34">
        <v>50</v>
      </c>
      <c r="B55" s="7" t="s">
        <v>75</v>
      </c>
      <c r="C55" s="8">
        <v>1400</v>
      </c>
      <c r="D55" s="9" t="s">
        <v>79</v>
      </c>
      <c r="E55" s="22" t="s">
        <v>79</v>
      </c>
      <c r="F55" s="22" t="s">
        <v>79</v>
      </c>
      <c r="G55" s="22">
        <v>1</v>
      </c>
      <c r="H55" s="38" t="s">
        <v>52</v>
      </c>
      <c r="I55" s="38" t="s">
        <v>52</v>
      </c>
      <c r="J55" s="38" t="s">
        <v>52</v>
      </c>
      <c r="K55" s="38"/>
      <c r="L55" s="43" t="s">
        <v>52</v>
      </c>
      <c r="M55" s="43" t="s">
        <v>52</v>
      </c>
      <c r="N55" s="43" t="s">
        <v>52</v>
      </c>
      <c r="O55" s="43">
        <f>G55*K55</f>
        <v>0</v>
      </c>
      <c r="P55" s="43">
        <f t="shared" si="7"/>
        <v>0</v>
      </c>
    </row>
    <row r="56" spans="1:16" ht="28.5" customHeight="1">
      <c r="A56" s="34">
        <v>51</v>
      </c>
      <c r="B56" s="7" t="s">
        <v>76</v>
      </c>
      <c r="C56" s="8">
        <v>1400</v>
      </c>
      <c r="D56" s="9" t="s">
        <v>79</v>
      </c>
      <c r="E56" s="22" t="s">
        <v>79</v>
      </c>
      <c r="F56" s="22" t="s">
        <v>79</v>
      </c>
      <c r="G56" s="22">
        <v>1</v>
      </c>
      <c r="H56" s="38" t="s">
        <v>52</v>
      </c>
      <c r="I56" s="38" t="s">
        <v>52</v>
      </c>
      <c r="J56" s="38" t="s">
        <v>52</v>
      </c>
      <c r="K56" s="38"/>
      <c r="L56" s="43" t="s">
        <v>52</v>
      </c>
      <c r="M56" s="43" t="s">
        <v>52</v>
      </c>
      <c r="N56" s="43" t="s">
        <v>52</v>
      </c>
      <c r="O56" s="43">
        <f>G56*K56</f>
        <v>0</v>
      </c>
      <c r="P56" s="43">
        <f t="shared" si="7"/>
        <v>0</v>
      </c>
    </row>
    <row r="57" spans="1:16" ht="28.5" customHeight="1">
      <c r="A57" s="34">
        <v>52</v>
      </c>
      <c r="B57" s="7" t="s">
        <v>77</v>
      </c>
      <c r="C57" s="8">
        <v>1400</v>
      </c>
      <c r="D57" s="9" t="s">
        <v>79</v>
      </c>
      <c r="E57" s="22" t="s">
        <v>79</v>
      </c>
      <c r="F57" s="22" t="s">
        <v>79</v>
      </c>
      <c r="G57" s="22">
        <v>1</v>
      </c>
      <c r="H57" s="38" t="s">
        <v>52</v>
      </c>
      <c r="I57" s="38" t="s">
        <v>52</v>
      </c>
      <c r="J57" s="38" t="s">
        <v>52</v>
      </c>
      <c r="K57" s="38"/>
      <c r="L57" s="43" t="s">
        <v>52</v>
      </c>
      <c r="M57" s="43" t="s">
        <v>52</v>
      </c>
      <c r="N57" s="43" t="s">
        <v>52</v>
      </c>
      <c r="O57" s="43">
        <f>G57*K57</f>
        <v>0</v>
      </c>
      <c r="P57" s="43">
        <f t="shared" si="7"/>
        <v>0</v>
      </c>
    </row>
    <row r="58" spans="1:16" ht="156.75">
      <c r="A58" s="34">
        <v>53</v>
      </c>
      <c r="B58" s="7" t="s">
        <v>66</v>
      </c>
      <c r="C58" s="8" t="s">
        <v>78</v>
      </c>
      <c r="D58" s="9" t="s">
        <v>79</v>
      </c>
      <c r="E58" s="22" t="s">
        <v>79</v>
      </c>
      <c r="F58" s="22" t="s">
        <v>79</v>
      </c>
      <c r="G58" s="22">
        <v>1</v>
      </c>
      <c r="H58" s="38" t="s">
        <v>52</v>
      </c>
      <c r="I58" s="38" t="s">
        <v>52</v>
      </c>
      <c r="J58" s="38" t="s">
        <v>52</v>
      </c>
      <c r="K58" s="38"/>
      <c r="L58" s="43" t="s">
        <v>52</v>
      </c>
      <c r="M58" s="43" t="s">
        <v>52</v>
      </c>
      <c r="N58" s="43" t="s">
        <v>52</v>
      </c>
      <c r="O58" s="43">
        <f>G58*K58</f>
        <v>0</v>
      </c>
      <c r="P58" s="43">
        <f t="shared" si="7"/>
        <v>0</v>
      </c>
    </row>
    <row r="59" spans="1:16" ht="114.75">
      <c r="A59" s="34">
        <v>54</v>
      </c>
      <c r="B59" s="35" t="s">
        <v>67</v>
      </c>
      <c r="C59" s="35" t="s">
        <v>78</v>
      </c>
      <c r="D59" s="36" t="s">
        <v>79</v>
      </c>
      <c r="E59" s="22" t="s">
        <v>79</v>
      </c>
      <c r="F59" s="22" t="s">
        <v>79</v>
      </c>
      <c r="G59" s="22">
        <v>1</v>
      </c>
      <c r="H59" s="38" t="s">
        <v>52</v>
      </c>
      <c r="I59" s="38" t="s">
        <v>52</v>
      </c>
      <c r="J59" s="38" t="s">
        <v>52</v>
      </c>
      <c r="K59" s="38"/>
      <c r="L59" s="43" t="s">
        <v>52</v>
      </c>
      <c r="M59" s="43" t="s">
        <v>52</v>
      </c>
      <c r="N59" s="43" t="s">
        <v>52</v>
      </c>
      <c r="O59" s="43">
        <f>G59*K59</f>
        <v>0</v>
      </c>
      <c r="P59" s="43">
        <f t="shared" si="7"/>
        <v>0</v>
      </c>
    </row>
    <row r="60" spans="14:16" ht="12.75">
      <c r="N60" s="45" t="s">
        <v>69</v>
      </c>
      <c r="O60" s="45"/>
      <c r="P60" s="43">
        <v>0</v>
      </c>
    </row>
  </sheetData>
  <sheetProtection/>
  <mergeCells count="3">
    <mergeCell ref="A1:B1"/>
    <mergeCell ref="A2:P2"/>
    <mergeCell ref="N60:O60"/>
  </mergeCells>
  <printOptions/>
  <pageMargins left="0.75" right="0.75" top="1" bottom="1" header="0.5" footer="0.5"/>
  <pageSetup horizontalDpi="600" verticalDpi="600" orientation="landscape" paperSize="9" scale="83" r:id="rId1"/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O52"/>
  <sheetViews>
    <sheetView zoomScalePageLayoutView="0" workbookViewId="0" topLeftCell="A1">
      <selection activeCell="B21" sqref="B21"/>
    </sheetView>
  </sheetViews>
  <sheetFormatPr defaultColWidth="9.140625" defaultRowHeight="12.75"/>
  <sheetData>
    <row r="3" spans="1:15" ht="29.25" thickBot="1">
      <c r="A3" s="4">
        <v>33</v>
      </c>
      <c r="B3" s="7" t="s">
        <v>36</v>
      </c>
      <c r="C3" s="8">
        <v>2500</v>
      </c>
      <c r="D3" s="9">
        <v>8</v>
      </c>
      <c r="E3" s="10"/>
      <c r="F3" s="10"/>
      <c r="G3" s="11" t="s">
        <v>52</v>
      </c>
      <c r="H3" s="10"/>
      <c r="I3" s="10">
        <f>D3*E3</f>
        <v>0</v>
      </c>
      <c r="J3" s="10">
        <f>D3*F3</f>
        <v>0</v>
      </c>
      <c r="K3" s="10" t="e">
        <f>D3*G3</f>
        <v>#VALUE!</v>
      </c>
      <c r="L3" s="10">
        <f>D3*H3</f>
        <v>0</v>
      </c>
      <c r="M3" s="10" t="e">
        <f>I3+J3+K3+L3</f>
        <v>#VALUE!</v>
      </c>
      <c r="O3" t="s">
        <v>59</v>
      </c>
    </row>
    <row r="4" spans="1:15" s="18" customFormat="1" ht="29.25" thickBot="1">
      <c r="A4" s="12">
        <v>34</v>
      </c>
      <c r="B4" s="13" t="s">
        <v>37</v>
      </c>
      <c r="C4" s="14">
        <v>2500</v>
      </c>
      <c r="D4" s="15">
        <v>1</v>
      </c>
      <c r="E4" s="16"/>
      <c r="F4" s="16"/>
      <c r="G4" s="17" t="s">
        <v>52</v>
      </c>
      <c r="H4" s="16"/>
      <c r="I4" s="16">
        <f>D4*E4</f>
        <v>0</v>
      </c>
      <c r="J4" s="16">
        <f>D4*F4</f>
        <v>0</v>
      </c>
      <c r="K4" s="16" t="e">
        <f>D4*G4</f>
        <v>#VALUE!</v>
      </c>
      <c r="L4" s="16">
        <f>D4*H4</f>
        <v>0</v>
      </c>
      <c r="M4" s="16" t="e">
        <f>I4+J4+K4+L4</f>
        <v>#VALUE!</v>
      </c>
      <c r="O4" s="18" t="s">
        <v>55</v>
      </c>
    </row>
    <row r="5" spans="1:13" ht="29.25" thickBot="1">
      <c r="A5" s="4">
        <v>1</v>
      </c>
      <c r="B5" s="7" t="s">
        <v>3</v>
      </c>
      <c r="C5" s="8">
        <v>6000</v>
      </c>
      <c r="D5" s="9">
        <v>13</v>
      </c>
      <c r="E5" s="10"/>
      <c r="F5" s="10"/>
      <c r="G5" s="10"/>
      <c r="H5" s="10"/>
      <c r="I5" s="10">
        <f>D5*E5</f>
        <v>0</v>
      </c>
      <c r="J5" s="10">
        <f>D5*F5</f>
        <v>0</v>
      </c>
      <c r="K5" s="10">
        <f>D5*G5</f>
        <v>0</v>
      </c>
      <c r="L5" s="10">
        <f>D5*H5</f>
        <v>0</v>
      </c>
      <c r="M5" s="10">
        <f>I5+J5+K5+L5</f>
        <v>0</v>
      </c>
    </row>
    <row r="6" spans="1:15" ht="43.5" thickBot="1">
      <c r="A6" s="4"/>
      <c r="B6" s="7" t="s">
        <v>56</v>
      </c>
      <c r="C6" s="8">
        <v>2600</v>
      </c>
      <c r="D6" s="9">
        <v>1</v>
      </c>
      <c r="E6" s="10"/>
      <c r="F6" s="10"/>
      <c r="G6" s="10"/>
      <c r="H6" s="10"/>
      <c r="I6" s="10"/>
      <c r="J6" s="10"/>
      <c r="K6" s="10"/>
      <c r="L6" s="10"/>
      <c r="M6" s="10"/>
      <c r="O6" t="s">
        <v>57</v>
      </c>
    </row>
    <row r="7" spans="1:13" ht="43.5" thickBot="1">
      <c r="A7" s="4">
        <v>2</v>
      </c>
      <c r="B7" s="7" t="s">
        <v>4</v>
      </c>
      <c r="C7" s="8">
        <v>8000</v>
      </c>
      <c r="D7" s="9">
        <v>5</v>
      </c>
      <c r="E7" s="10"/>
      <c r="F7" s="10"/>
      <c r="G7" s="10"/>
      <c r="H7" s="10"/>
      <c r="I7" s="10">
        <f aca="true" t="shared" si="0" ref="I7:I27">D7*E7</f>
        <v>0</v>
      </c>
      <c r="J7" s="10">
        <f aca="true" t="shared" si="1" ref="J7:J20">D7*F7</f>
        <v>0</v>
      </c>
      <c r="K7" s="10">
        <f aca="true" t="shared" si="2" ref="K7:K33">D7*G7</f>
        <v>0</v>
      </c>
      <c r="L7" s="10">
        <f aca="true" t="shared" si="3" ref="L7:L49">D7*H7</f>
        <v>0</v>
      </c>
      <c r="M7" s="10">
        <f aca="true" t="shared" si="4" ref="M7:M20">I7+J7+K7+L7</f>
        <v>0</v>
      </c>
    </row>
    <row r="8" spans="1:13" ht="43.5" thickBot="1">
      <c r="A8" s="4">
        <v>3</v>
      </c>
      <c r="B8" s="7" t="s">
        <v>5</v>
      </c>
      <c r="C8" s="8">
        <v>3500</v>
      </c>
      <c r="D8" s="9">
        <v>1</v>
      </c>
      <c r="E8" s="10"/>
      <c r="F8" s="10" t="s">
        <v>52</v>
      </c>
      <c r="G8" s="10"/>
      <c r="H8" s="10"/>
      <c r="I8" s="10">
        <f t="shared" si="0"/>
        <v>0</v>
      </c>
      <c r="J8" s="10" t="e">
        <f t="shared" si="1"/>
        <v>#VALUE!</v>
      </c>
      <c r="K8" s="10">
        <f t="shared" si="2"/>
        <v>0</v>
      </c>
      <c r="L8" s="10">
        <f t="shared" si="3"/>
        <v>0</v>
      </c>
      <c r="M8" s="10" t="e">
        <f t="shared" si="4"/>
        <v>#VALUE!</v>
      </c>
    </row>
    <row r="9" spans="1:13" s="25" customFormat="1" ht="29.25" thickBot="1">
      <c r="A9" s="19">
        <v>30</v>
      </c>
      <c r="B9" s="20" t="s">
        <v>32</v>
      </c>
      <c r="C9" s="21" t="s">
        <v>33</v>
      </c>
      <c r="D9" s="22">
        <v>1</v>
      </c>
      <c r="E9" s="23" t="s">
        <v>52</v>
      </c>
      <c r="F9" s="23" t="s">
        <v>52</v>
      </c>
      <c r="G9" s="23" t="s">
        <v>52</v>
      </c>
      <c r="H9" s="24"/>
      <c r="I9" s="24" t="e">
        <f t="shared" si="0"/>
        <v>#VALUE!</v>
      </c>
      <c r="J9" s="24" t="e">
        <f t="shared" si="1"/>
        <v>#VALUE!</v>
      </c>
      <c r="K9" s="24" t="e">
        <f t="shared" si="2"/>
        <v>#VALUE!</v>
      </c>
      <c r="L9" s="24">
        <f t="shared" si="3"/>
        <v>0</v>
      </c>
      <c r="M9" s="24" t="e">
        <f t="shared" si="4"/>
        <v>#VALUE!</v>
      </c>
    </row>
    <row r="10" spans="1:13" ht="29.25" thickBot="1">
      <c r="A10" s="4">
        <v>4</v>
      </c>
      <c r="B10" s="7" t="s">
        <v>6</v>
      </c>
      <c r="C10" s="8">
        <v>3500</v>
      </c>
      <c r="D10" s="9">
        <v>1</v>
      </c>
      <c r="E10" s="10"/>
      <c r="F10" s="10"/>
      <c r="G10" s="10"/>
      <c r="H10" s="10"/>
      <c r="I10" s="10">
        <f t="shared" si="0"/>
        <v>0</v>
      </c>
      <c r="J10" s="10">
        <f t="shared" si="1"/>
        <v>0</v>
      </c>
      <c r="K10" s="10">
        <f t="shared" si="2"/>
        <v>0</v>
      </c>
      <c r="L10" s="10">
        <f t="shared" si="3"/>
        <v>0</v>
      </c>
      <c r="M10" s="10">
        <f t="shared" si="4"/>
        <v>0</v>
      </c>
    </row>
    <row r="11" spans="1:13" ht="29.25" thickBot="1">
      <c r="A11" s="4">
        <v>5</v>
      </c>
      <c r="B11" s="7" t="s">
        <v>7</v>
      </c>
      <c r="C11" s="8">
        <v>3500</v>
      </c>
      <c r="D11" s="9">
        <v>1</v>
      </c>
      <c r="E11" s="10"/>
      <c r="F11" s="10"/>
      <c r="G11" s="10"/>
      <c r="H11" s="10"/>
      <c r="I11" s="10">
        <f t="shared" si="0"/>
        <v>0</v>
      </c>
      <c r="J11" s="10">
        <f t="shared" si="1"/>
        <v>0</v>
      </c>
      <c r="K11" s="10">
        <f t="shared" si="2"/>
        <v>0</v>
      </c>
      <c r="L11" s="10">
        <f t="shared" si="3"/>
        <v>0</v>
      </c>
      <c r="M11" s="10">
        <f t="shared" si="4"/>
        <v>0</v>
      </c>
    </row>
    <row r="12" spans="1:15" ht="29.25" thickBot="1">
      <c r="A12" s="4">
        <v>6</v>
      </c>
      <c r="B12" s="7" t="s">
        <v>8</v>
      </c>
      <c r="C12" s="8">
        <v>2000</v>
      </c>
      <c r="D12" s="9">
        <v>10</v>
      </c>
      <c r="E12" s="10"/>
      <c r="F12" s="10"/>
      <c r="G12" s="10"/>
      <c r="H12" s="10"/>
      <c r="I12" s="10">
        <f t="shared" si="0"/>
        <v>0</v>
      </c>
      <c r="J12" s="10">
        <f t="shared" si="1"/>
        <v>0</v>
      </c>
      <c r="K12" s="10">
        <f t="shared" si="2"/>
        <v>0</v>
      </c>
      <c r="L12" s="10">
        <f t="shared" si="3"/>
        <v>0</v>
      </c>
      <c r="M12" s="10">
        <f t="shared" si="4"/>
        <v>0</v>
      </c>
      <c r="O12" t="s">
        <v>58</v>
      </c>
    </row>
    <row r="13" spans="1:13" ht="29.25" thickBot="1">
      <c r="A13" s="4">
        <v>7</v>
      </c>
      <c r="B13" s="7" t="s">
        <v>9</v>
      </c>
      <c r="C13" s="8">
        <v>2000</v>
      </c>
      <c r="D13" s="9">
        <v>3</v>
      </c>
      <c r="E13" s="10"/>
      <c r="F13" s="10"/>
      <c r="G13" s="10"/>
      <c r="H13" s="10"/>
      <c r="I13" s="10">
        <f t="shared" si="0"/>
        <v>0</v>
      </c>
      <c r="J13" s="10">
        <f t="shared" si="1"/>
        <v>0</v>
      </c>
      <c r="K13" s="10">
        <f t="shared" si="2"/>
        <v>0</v>
      </c>
      <c r="L13" s="10">
        <f t="shared" si="3"/>
        <v>0</v>
      </c>
      <c r="M13" s="10">
        <f t="shared" si="4"/>
        <v>0</v>
      </c>
    </row>
    <row r="14" spans="1:13" ht="29.25" thickBot="1">
      <c r="A14" s="4">
        <v>8</v>
      </c>
      <c r="B14" s="7" t="s">
        <v>10</v>
      </c>
      <c r="C14" s="8">
        <v>6000</v>
      </c>
      <c r="D14" s="9">
        <v>1</v>
      </c>
      <c r="E14" s="10"/>
      <c r="F14" s="10"/>
      <c r="G14" s="10"/>
      <c r="H14" s="10"/>
      <c r="I14" s="10">
        <f t="shared" si="0"/>
        <v>0</v>
      </c>
      <c r="J14" s="10">
        <f t="shared" si="1"/>
        <v>0</v>
      </c>
      <c r="K14" s="10">
        <f t="shared" si="2"/>
        <v>0</v>
      </c>
      <c r="L14" s="10">
        <f t="shared" si="3"/>
        <v>0</v>
      </c>
      <c r="M14" s="10">
        <f t="shared" si="4"/>
        <v>0</v>
      </c>
    </row>
    <row r="15" spans="1:13" ht="29.25" thickBot="1">
      <c r="A15" s="4">
        <v>9</v>
      </c>
      <c r="B15" s="7" t="s">
        <v>11</v>
      </c>
      <c r="C15" s="8">
        <v>12000</v>
      </c>
      <c r="D15" s="9">
        <v>1</v>
      </c>
      <c r="E15" s="10"/>
      <c r="F15" s="10"/>
      <c r="G15" s="10"/>
      <c r="H15" s="10"/>
      <c r="I15" s="10">
        <f t="shared" si="0"/>
        <v>0</v>
      </c>
      <c r="J15" s="10">
        <f t="shared" si="1"/>
        <v>0</v>
      </c>
      <c r="K15" s="10">
        <f t="shared" si="2"/>
        <v>0</v>
      </c>
      <c r="L15" s="10">
        <f t="shared" si="3"/>
        <v>0</v>
      </c>
      <c r="M15" s="10">
        <f t="shared" si="4"/>
        <v>0</v>
      </c>
    </row>
    <row r="16" spans="1:13" ht="43.5" thickBot="1">
      <c r="A16" s="4">
        <v>10</v>
      </c>
      <c r="B16" s="7" t="s">
        <v>12</v>
      </c>
      <c r="C16" s="8">
        <v>5000</v>
      </c>
      <c r="D16" s="9">
        <v>1</v>
      </c>
      <c r="E16" s="10"/>
      <c r="F16" s="10"/>
      <c r="G16" s="10"/>
      <c r="H16" s="10"/>
      <c r="I16" s="10">
        <f t="shared" si="0"/>
        <v>0</v>
      </c>
      <c r="J16" s="10">
        <f t="shared" si="1"/>
        <v>0</v>
      </c>
      <c r="K16" s="10">
        <f t="shared" si="2"/>
        <v>0</v>
      </c>
      <c r="L16" s="10">
        <f t="shared" si="3"/>
        <v>0</v>
      </c>
      <c r="M16" s="10">
        <f t="shared" si="4"/>
        <v>0</v>
      </c>
    </row>
    <row r="17" spans="1:15" ht="29.25" thickBot="1">
      <c r="A17" s="4">
        <v>11</v>
      </c>
      <c r="B17" s="7" t="s">
        <v>13</v>
      </c>
      <c r="C17" s="8">
        <v>1500</v>
      </c>
      <c r="D17" s="9">
        <v>3</v>
      </c>
      <c r="E17" s="10"/>
      <c r="F17" s="10"/>
      <c r="G17" s="10"/>
      <c r="H17" s="10"/>
      <c r="I17" s="10">
        <f t="shared" si="0"/>
        <v>0</v>
      </c>
      <c r="J17" s="10">
        <f t="shared" si="1"/>
        <v>0</v>
      </c>
      <c r="K17" s="10">
        <f t="shared" si="2"/>
        <v>0</v>
      </c>
      <c r="L17" s="10">
        <f t="shared" si="3"/>
        <v>0</v>
      </c>
      <c r="M17" s="10">
        <f t="shared" si="4"/>
        <v>0</v>
      </c>
      <c r="O17" t="s">
        <v>60</v>
      </c>
    </row>
    <row r="18" spans="1:13" ht="29.25" thickBot="1">
      <c r="A18" s="4">
        <v>12</v>
      </c>
      <c r="B18" s="7" t="s">
        <v>14</v>
      </c>
      <c r="C18" s="8">
        <v>2000</v>
      </c>
      <c r="D18" s="9">
        <v>1</v>
      </c>
      <c r="E18" s="10"/>
      <c r="F18" s="10"/>
      <c r="G18" s="10"/>
      <c r="H18" s="10"/>
      <c r="I18" s="10">
        <f t="shared" si="0"/>
        <v>0</v>
      </c>
      <c r="J18" s="10">
        <f t="shared" si="1"/>
        <v>0</v>
      </c>
      <c r="K18" s="10">
        <f t="shared" si="2"/>
        <v>0</v>
      </c>
      <c r="L18" s="10">
        <f t="shared" si="3"/>
        <v>0</v>
      </c>
      <c r="M18" s="10">
        <f t="shared" si="4"/>
        <v>0</v>
      </c>
    </row>
    <row r="19" spans="1:13" ht="29.25" thickBot="1">
      <c r="A19" s="4">
        <v>13</v>
      </c>
      <c r="B19" s="7" t="s">
        <v>15</v>
      </c>
      <c r="C19" s="8">
        <v>2100</v>
      </c>
      <c r="D19" s="9">
        <v>1</v>
      </c>
      <c r="E19" s="10"/>
      <c r="F19" s="10"/>
      <c r="G19" s="10"/>
      <c r="H19" s="10"/>
      <c r="I19" s="10">
        <f t="shared" si="0"/>
        <v>0</v>
      </c>
      <c r="J19" s="10">
        <f t="shared" si="1"/>
        <v>0</v>
      </c>
      <c r="K19" s="10">
        <f t="shared" si="2"/>
        <v>0</v>
      </c>
      <c r="L19" s="10">
        <f t="shared" si="3"/>
        <v>0</v>
      </c>
      <c r="M19" s="10">
        <f t="shared" si="4"/>
        <v>0</v>
      </c>
    </row>
    <row r="20" spans="1:13" ht="29.25" thickBot="1">
      <c r="A20" s="4">
        <v>14</v>
      </c>
      <c r="B20" s="7" t="s">
        <v>16</v>
      </c>
      <c r="C20" s="8">
        <v>7000</v>
      </c>
      <c r="D20" s="9">
        <v>1</v>
      </c>
      <c r="E20" s="10"/>
      <c r="F20" s="10"/>
      <c r="G20" s="10"/>
      <c r="H20" s="10"/>
      <c r="I20" s="10">
        <f t="shared" si="0"/>
        <v>0</v>
      </c>
      <c r="J20" s="10">
        <f t="shared" si="1"/>
        <v>0</v>
      </c>
      <c r="K20" s="10">
        <f t="shared" si="2"/>
        <v>0</v>
      </c>
      <c r="L20" s="10">
        <f t="shared" si="3"/>
        <v>0</v>
      </c>
      <c r="M20" s="10">
        <f t="shared" si="4"/>
        <v>0</v>
      </c>
    </row>
    <row r="21" spans="1:13" ht="29.25" thickBot="1">
      <c r="A21" s="4">
        <v>15</v>
      </c>
      <c r="B21" s="7" t="s">
        <v>17</v>
      </c>
      <c r="C21" s="8">
        <v>2300</v>
      </c>
      <c r="D21" s="9">
        <v>1</v>
      </c>
      <c r="E21" s="10"/>
      <c r="F21" s="10"/>
      <c r="G21" s="10"/>
      <c r="H21" s="10"/>
      <c r="I21" s="10">
        <f t="shared" si="0"/>
        <v>0</v>
      </c>
      <c r="J21" s="11" t="s">
        <v>52</v>
      </c>
      <c r="K21" s="10">
        <f t="shared" si="2"/>
        <v>0</v>
      </c>
      <c r="L21" s="10">
        <f t="shared" si="3"/>
        <v>0</v>
      </c>
      <c r="M21" s="10">
        <f>I21+K21+L21</f>
        <v>0</v>
      </c>
    </row>
    <row r="22" spans="1:13" ht="29.25" thickBot="1">
      <c r="A22" s="4">
        <v>16</v>
      </c>
      <c r="B22" s="7" t="s">
        <v>18</v>
      </c>
      <c r="C22" s="8">
        <v>6500</v>
      </c>
      <c r="D22" s="9">
        <v>1</v>
      </c>
      <c r="E22" s="10"/>
      <c r="F22" s="10"/>
      <c r="G22" s="10"/>
      <c r="H22" s="10"/>
      <c r="I22" s="10">
        <f t="shared" si="0"/>
        <v>0</v>
      </c>
      <c r="J22" s="10">
        <f aca="true" t="shared" si="5" ref="J22:J27">D22*F22</f>
        <v>0</v>
      </c>
      <c r="K22" s="10">
        <f t="shared" si="2"/>
        <v>0</v>
      </c>
      <c r="L22" s="10">
        <f t="shared" si="3"/>
        <v>0</v>
      </c>
      <c r="M22" s="10">
        <f aca="true" t="shared" si="6" ref="M22:M27">I22+J22+K22+L22</f>
        <v>0</v>
      </c>
    </row>
    <row r="23" spans="1:13" ht="29.25" thickBot="1">
      <c r="A23" s="4">
        <v>17</v>
      </c>
      <c r="B23" s="7" t="s">
        <v>19</v>
      </c>
      <c r="C23" s="8">
        <v>6500</v>
      </c>
      <c r="D23" s="9">
        <v>2</v>
      </c>
      <c r="E23" s="10"/>
      <c r="F23" s="10"/>
      <c r="G23" s="10"/>
      <c r="H23" s="10"/>
      <c r="I23" s="10">
        <f t="shared" si="0"/>
        <v>0</v>
      </c>
      <c r="J23" s="10">
        <f t="shared" si="5"/>
        <v>0</v>
      </c>
      <c r="K23" s="10">
        <f t="shared" si="2"/>
        <v>0</v>
      </c>
      <c r="L23" s="10">
        <f t="shared" si="3"/>
        <v>0</v>
      </c>
      <c r="M23" s="10">
        <f t="shared" si="6"/>
        <v>0</v>
      </c>
    </row>
    <row r="24" spans="1:13" ht="86.25" thickBot="1">
      <c r="A24" s="4">
        <v>38</v>
      </c>
      <c r="B24" s="7" t="s">
        <v>41</v>
      </c>
      <c r="C24" s="8">
        <v>1300</v>
      </c>
      <c r="D24" s="9">
        <v>1</v>
      </c>
      <c r="E24" s="11" t="s">
        <v>52</v>
      </c>
      <c r="F24" s="11" t="s">
        <v>52</v>
      </c>
      <c r="G24" s="10"/>
      <c r="H24" s="10"/>
      <c r="I24" s="10" t="e">
        <f t="shared" si="0"/>
        <v>#VALUE!</v>
      </c>
      <c r="J24" s="10" t="e">
        <f t="shared" si="5"/>
        <v>#VALUE!</v>
      </c>
      <c r="K24" s="10">
        <f t="shared" si="2"/>
        <v>0</v>
      </c>
      <c r="L24" s="10">
        <f t="shared" si="3"/>
        <v>0</v>
      </c>
      <c r="M24" s="10" t="e">
        <f t="shared" si="6"/>
        <v>#VALUE!</v>
      </c>
    </row>
    <row r="25" spans="1:13" ht="86.25" thickBot="1">
      <c r="A25" s="4">
        <v>37</v>
      </c>
      <c r="B25" s="7" t="s">
        <v>40</v>
      </c>
      <c r="C25" s="8">
        <v>1300</v>
      </c>
      <c r="D25" s="9">
        <v>1</v>
      </c>
      <c r="E25" s="11" t="s">
        <v>52</v>
      </c>
      <c r="F25" s="11" t="s">
        <v>52</v>
      </c>
      <c r="G25" s="10"/>
      <c r="H25" s="10"/>
      <c r="I25" s="10" t="e">
        <f t="shared" si="0"/>
        <v>#VALUE!</v>
      </c>
      <c r="J25" s="10" t="e">
        <f t="shared" si="5"/>
        <v>#VALUE!</v>
      </c>
      <c r="K25" s="10">
        <f t="shared" si="2"/>
        <v>0</v>
      </c>
      <c r="L25" s="10">
        <f t="shared" si="3"/>
        <v>0</v>
      </c>
      <c r="M25" s="10" t="e">
        <f t="shared" si="6"/>
        <v>#VALUE!</v>
      </c>
    </row>
    <row r="26" spans="1:13" ht="86.25" thickBot="1">
      <c r="A26" s="4">
        <v>39</v>
      </c>
      <c r="B26" s="7" t="s">
        <v>42</v>
      </c>
      <c r="C26" s="8">
        <v>1300</v>
      </c>
      <c r="D26" s="9">
        <v>1</v>
      </c>
      <c r="E26" s="11" t="s">
        <v>52</v>
      </c>
      <c r="F26" s="11" t="s">
        <v>52</v>
      </c>
      <c r="G26" s="10"/>
      <c r="H26" s="10"/>
      <c r="I26" s="10" t="e">
        <f t="shared" si="0"/>
        <v>#VALUE!</v>
      </c>
      <c r="J26" s="10" t="e">
        <f t="shared" si="5"/>
        <v>#VALUE!</v>
      </c>
      <c r="K26" s="10">
        <f t="shared" si="2"/>
        <v>0</v>
      </c>
      <c r="L26" s="10">
        <f t="shared" si="3"/>
        <v>0</v>
      </c>
      <c r="M26" s="10" t="e">
        <f t="shared" si="6"/>
        <v>#VALUE!</v>
      </c>
    </row>
    <row r="27" spans="1:13" ht="86.25" thickBot="1">
      <c r="A27" s="4">
        <v>36</v>
      </c>
      <c r="B27" s="7" t="s">
        <v>39</v>
      </c>
      <c r="C27" s="8">
        <v>2000</v>
      </c>
      <c r="D27" s="9">
        <v>1</v>
      </c>
      <c r="E27" s="11" t="s">
        <v>52</v>
      </c>
      <c r="F27" s="11" t="s">
        <v>52</v>
      </c>
      <c r="G27" s="10"/>
      <c r="H27" s="10"/>
      <c r="I27" s="10" t="e">
        <f t="shared" si="0"/>
        <v>#VALUE!</v>
      </c>
      <c r="J27" s="10" t="e">
        <f t="shared" si="5"/>
        <v>#VALUE!</v>
      </c>
      <c r="K27" s="10">
        <f t="shared" si="2"/>
        <v>0</v>
      </c>
      <c r="L27" s="10">
        <f t="shared" si="3"/>
        <v>0</v>
      </c>
      <c r="M27" s="10" t="e">
        <f t="shared" si="6"/>
        <v>#VALUE!</v>
      </c>
    </row>
    <row r="28" spans="1:15" s="18" customFormat="1" ht="29.25" thickBot="1">
      <c r="A28" s="12"/>
      <c r="B28" s="13" t="s">
        <v>61</v>
      </c>
      <c r="C28" s="14">
        <v>24000</v>
      </c>
      <c r="D28" s="15">
        <v>3</v>
      </c>
      <c r="E28" s="17"/>
      <c r="F28" s="17"/>
      <c r="G28" s="16"/>
      <c r="H28" s="16"/>
      <c r="I28" s="16"/>
      <c r="J28" s="16"/>
      <c r="K28" s="16">
        <f t="shared" si="2"/>
        <v>0</v>
      </c>
      <c r="L28" s="16">
        <f t="shared" si="3"/>
        <v>0</v>
      </c>
      <c r="M28" s="16"/>
      <c r="O28" s="18" t="s">
        <v>62</v>
      </c>
    </row>
    <row r="29" spans="1:13" ht="43.5" thickBot="1">
      <c r="A29" s="4">
        <v>18</v>
      </c>
      <c r="B29" s="7" t="s">
        <v>20</v>
      </c>
      <c r="C29" s="8">
        <v>20000</v>
      </c>
      <c r="D29" s="9">
        <v>1</v>
      </c>
      <c r="E29" s="10"/>
      <c r="F29" s="11" t="s">
        <v>52</v>
      </c>
      <c r="G29" s="10"/>
      <c r="H29" s="10"/>
      <c r="I29" s="10">
        <f>D29*E29</f>
        <v>0</v>
      </c>
      <c r="J29" s="10" t="e">
        <f>D29*F29</f>
        <v>#VALUE!</v>
      </c>
      <c r="K29" s="10">
        <f t="shared" si="2"/>
        <v>0</v>
      </c>
      <c r="L29" s="10">
        <f t="shared" si="3"/>
        <v>0</v>
      </c>
      <c r="M29" s="10" t="e">
        <f>I29+J29+K29+L29</f>
        <v>#VALUE!</v>
      </c>
    </row>
    <row r="30" spans="1:15" ht="29.25" thickBot="1">
      <c r="A30" s="4">
        <v>19</v>
      </c>
      <c r="B30" s="7" t="s">
        <v>21</v>
      </c>
      <c r="C30" s="8">
        <v>3500</v>
      </c>
      <c r="D30" s="9">
        <v>1</v>
      </c>
      <c r="E30" s="10"/>
      <c r="F30" s="10"/>
      <c r="G30" s="10"/>
      <c r="H30" s="10"/>
      <c r="I30" s="10">
        <f>D30*E30</f>
        <v>0</v>
      </c>
      <c r="J30" s="10">
        <f>D30*F30</f>
        <v>0</v>
      </c>
      <c r="K30" s="10">
        <f t="shared" si="2"/>
        <v>0</v>
      </c>
      <c r="L30" s="10">
        <f t="shared" si="3"/>
        <v>0</v>
      </c>
      <c r="M30" s="10">
        <f>I30+J30+K30+L30</f>
        <v>0</v>
      </c>
      <c r="O30" t="s">
        <v>63</v>
      </c>
    </row>
    <row r="31" spans="1:13" ht="29.25" thickBot="1">
      <c r="A31" s="4">
        <v>20</v>
      </c>
      <c r="B31" s="7" t="s">
        <v>22</v>
      </c>
      <c r="C31" s="8">
        <v>3500</v>
      </c>
      <c r="D31" s="9">
        <v>1</v>
      </c>
      <c r="E31" s="10"/>
      <c r="F31" s="10"/>
      <c r="G31" s="10"/>
      <c r="H31" s="10"/>
      <c r="I31" s="10">
        <f>D31*E31</f>
        <v>0</v>
      </c>
      <c r="J31" s="10">
        <f>D31*F31</f>
        <v>0</v>
      </c>
      <c r="K31" s="10">
        <f t="shared" si="2"/>
        <v>0</v>
      </c>
      <c r="L31" s="10">
        <f t="shared" si="3"/>
        <v>0</v>
      </c>
      <c r="M31" s="10">
        <f>I31+J31+K31+L31</f>
        <v>0</v>
      </c>
    </row>
    <row r="32" spans="1:13" ht="43.5" thickBot="1">
      <c r="A32" s="4">
        <v>32</v>
      </c>
      <c r="B32" s="7" t="s">
        <v>35</v>
      </c>
      <c r="C32" s="8">
        <v>22000</v>
      </c>
      <c r="D32" s="9">
        <v>1</v>
      </c>
      <c r="E32" s="11" t="s">
        <v>52</v>
      </c>
      <c r="F32" s="11" t="s">
        <v>52</v>
      </c>
      <c r="G32" s="10"/>
      <c r="H32" s="10"/>
      <c r="I32" s="10" t="e">
        <f>D32*E32</f>
        <v>#VALUE!</v>
      </c>
      <c r="J32" s="10" t="e">
        <f>D32*F32</f>
        <v>#VALUE!</v>
      </c>
      <c r="K32" s="10">
        <f t="shared" si="2"/>
        <v>0</v>
      </c>
      <c r="L32" s="10">
        <f t="shared" si="3"/>
        <v>0</v>
      </c>
      <c r="M32" s="10" t="e">
        <f>I32+J32+K32+L32</f>
        <v>#VALUE!</v>
      </c>
    </row>
    <row r="33" spans="1:13" ht="57.75" thickBot="1">
      <c r="A33" s="4">
        <v>31</v>
      </c>
      <c r="B33" s="7" t="s">
        <v>34</v>
      </c>
      <c r="C33" s="8">
        <v>12000</v>
      </c>
      <c r="D33" s="9">
        <v>1</v>
      </c>
      <c r="E33" s="11" t="s">
        <v>52</v>
      </c>
      <c r="F33" s="11" t="s">
        <v>52</v>
      </c>
      <c r="G33" s="10"/>
      <c r="H33" s="10"/>
      <c r="I33" s="10" t="e">
        <f>D33*E33</f>
        <v>#VALUE!</v>
      </c>
      <c r="J33" s="10" t="e">
        <f>D33*F33</f>
        <v>#VALUE!</v>
      </c>
      <c r="K33" s="10">
        <f t="shared" si="2"/>
        <v>0</v>
      </c>
      <c r="L33" s="10">
        <f t="shared" si="3"/>
        <v>0</v>
      </c>
      <c r="M33" s="10" t="e">
        <f>I33+J33+K33+L33</f>
        <v>#VALUE!</v>
      </c>
    </row>
    <row r="34" spans="1:15" ht="29.25" thickBot="1">
      <c r="A34" s="4">
        <v>21</v>
      </c>
      <c r="B34" s="7" t="s">
        <v>23</v>
      </c>
      <c r="C34" s="8">
        <v>1500</v>
      </c>
      <c r="D34" s="9">
        <v>1</v>
      </c>
      <c r="E34" s="10"/>
      <c r="F34" s="10"/>
      <c r="G34" s="10"/>
      <c r="H34" s="10"/>
      <c r="I34" s="11" t="s">
        <v>52</v>
      </c>
      <c r="J34" s="11" t="s">
        <v>52</v>
      </c>
      <c r="K34" s="11" t="s">
        <v>52</v>
      </c>
      <c r="L34" s="10">
        <f t="shared" si="3"/>
        <v>0</v>
      </c>
      <c r="M34" s="10">
        <f>L34</f>
        <v>0</v>
      </c>
      <c r="O34" t="s">
        <v>64</v>
      </c>
    </row>
    <row r="35" spans="1:13" ht="43.5" thickBot="1">
      <c r="A35" s="4">
        <v>22</v>
      </c>
      <c r="B35" s="7" t="s">
        <v>24</v>
      </c>
      <c r="C35" s="8">
        <v>2500</v>
      </c>
      <c r="D35" s="9">
        <v>1</v>
      </c>
      <c r="E35" s="10"/>
      <c r="F35" s="10"/>
      <c r="G35" s="10"/>
      <c r="H35" s="10"/>
      <c r="I35" s="11" t="s">
        <v>52</v>
      </c>
      <c r="J35" s="11" t="s">
        <v>52</v>
      </c>
      <c r="K35" s="10">
        <f>D35*G35</f>
        <v>0</v>
      </c>
      <c r="L35" s="10">
        <f t="shared" si="3"/>
        <v>0</v>
      </c>
      <c r="M35" s="10">
        <f>K35+L35</f>
        <v>0</v>
      </c>
    </row>
    <row r="36" spans="1:13" ht="29.25" thickBot="1">
      <c r="A36" s="4">
        <v>23</v>
      </c>
      <c r="B36" s="7" t="s">
        <v>25</v>
      </c>
      <c r="C36" s="8">
        <v>3000</v>
      </c>
      <c r="D36" s="9">
        <v>1</v>
      </c>
      <c r="E36" s="10"/>
      <c r="F36" s="10"/>
      <c r="G36" s="10"/>
      <c r="H36" s="10"/>
      <c r="I36" s="11" t="s">
        <v>52</v>
      </c>
      <c r="J36" s="11" t="s">
        <v>52</v>
      </c>
      <c r="K36" s="10">
        <f>D36*G36</f>
        <v>0</v>
      </c>
      <c r="L36" s="10">
        <f t="shared" si="3"/>
        <v>0</v>
      </c>
      <c r="M36" s="10">
        <f>K36+L36</f>
        <v>0</v>
      </c>
    </row>
    <row r="37" spans="1:13" ht="43.5" thickBot="1">
      <c r="A37" s="4">
        <v>35</v>
      </c>
      <c r="B37" s="7" t="s">
        <v>38</v>
      </c>
      <c r="C37" s="8">
        <v>2300</v>
      </c>
      <c r="D37" s="9">
        <v>30</v>
      </c>
      <c r="E37" s="10"/>
      <c r="F37" s="10" t="s">
        <v>52</v>
      </c>
      <c r="G37" s="10" t="s">
        <v>52</v>
      </c>
      <c r="H37" s="10"/>
      <c r="I37" s="10">
        <f>D37*E37</f>
        <v>0</v>
      </c>
      <c r="J37" s="10" t="s">
        <v>52</v>
      </c>
      <c r="K37" s="11" t="s">
        <v>52</v>
      </c>
      <c r="L37" s="10">
        <f t="shared" si="3"/>
        <v>0</v>
      </c>
      <c r="M37" s="10" t="e">
        <f>J37+L37</f>
        <v>#VALUE!</v>
      </c>
    </row>
    <row r="38" spans="1:13" ht="57.75" thickBot="1">
      <c r="A38" s="4">
        <v>24</v>
      </c>
      <c r="B38" s="7" t="s">
        <v>26</v>
      </c>
      <c r="C38" s="8">
        <v>4000</v>
      </c>
      <c r="D38" s="9">
        <v>1</v>
      </c>
      <c r="E38" s="10"/>
      <c r="F38" s="10"/>
      <c r="G38" s="10"/>
      <c r="H38" s="10"/>
      <c r="I38" s="10">
        <f>D38*E38</f>
        <v>0</v>
      </c>
      <c r="J38" s="10">
        <f>D38*F38</f>
        <v>0</v>
      </c>
      <c r="K38" s="11" t="s">
        <v>52</v>
      </c>
      <c r="L38" s="10">
        <f t="shared" si="3"/>
        <v>0</v>
      </c>
      <c r="M38" s="10">
        <f>I38+J38+L38</f>
        <v>0</v>
      </c>
    </row>
    <row r="39" spans="1:13" ht="43.5" thickBot="1">
      <c r="A39" s="4">
        <v>25</v>
      </c>
      <c r="B39" s="7" t="s">
        <v>27</v>
      </c>
      <c r="C39" s="8">
        <v>3000</v>
      </c>
      <c r="D39" s="9">
        <v>3</v>
      </c>
      <c r="E39" s="10"/>
      <c r="F39" s="10"/>
      <c r="G39" s="10"/>
      <c r="H39" s="10"/>
      <c r="I39" s="10">
        <f>D39*E39</f>
        <v>0</v>
      </c>
      <c r="J39" s="10">
        <f>D39*F39</f>
        <v>0</v>
      </c>
      <c r="K39" s="10">
        <f>D39*G39</f>
        <v>0</v>
      </c>
      <c r="L39" s="10">
        <f t="shared" si="3"/>
        <v>0</v>
      </c>
      <c r="M39" s="10">
        <f>I39+J39+K39+L39</f>
        <v>0</v>
      </c>
    </row>
    <row r="40" spans="1:13" ht="43.5" thickBot="1">
      <c r="A40" s="4">
        <v>26</v>
      </c>
      <c r="B40" s="7" t="s">
        <v>28</v>
      </c>
      <c r="C40" s="8">
        <v>3000</v>
      </c>
      <c r="D40" s="9">
        <v>1</v>
      </c>
      <c r="E40" s="10"/>
      <c r="F40" s="10"/>
      <c r="G40" s="10"/>
      <c r="H40" s="10"/>
      <c r="I40" s="11" t="s">
        <v>52</v>
      </c>
      <c r="J40" s="11" t="s">
        <v>52</v>
      </c>
      <c r="K40" s="10">
        <f>D40*G40</f>
        <v>0</v>
      </c>
      <c r="L40" s="10">
        <f t="shared" si="3"/>
        <v>0</v>
      </c>
      <c r="M40" s="10">
        <f aca="true" t="shared" si="7" ref="M40:M49">K40+L40</f>
        <v>0</v>
      </c>
    </row>
    <row r="41" spans="1:13" ht="43.5" thickBot="1">
      <c r="A41" s="4">
        <v>27</v>
      </c>
      <c r="B41" s="7" t="s">
        <v>29</v>
      </c>
      <c r="C41" s="8">
        <v>3000</v>
      </c>
      <c r="D41" s="9">
        <v>1</v>
      </c>
      <c r="E41" s="10"/>
      <c r="F41" s="10"/>
      <c r="G41" s="10"/>
      <c r="H41" s="10"/>
      <c r="I41" s="11" t="s">
        <v>52</v>
      </c>
      <c r="J41" s="11" t="s">
        <v>52</v>
      </c>
      <c r="K41" s="10">
        <f>D41*G41</f>
        <v>0</v>
      </c>
      <c r="L41" s="10">
        <f t="shared" si="3"/>
        <v>0</v>
      </c>
      <c r="M41" s="10">
        <f t="shared" si="7"/>
        <v>0</v>
      </c>
    </row>
    <row r="42" spans="1:13" ht="43.5" thickBot="1">
      <c r="A42" s="4">
        <v>28</v>
      </c>
      <c r="B42" s="7" t="s">
        <v>30</v>
      </c>
      <c r="C42" s="8">
        <v>10000</v>
      </c>
      <c r="D42" s="9">
        <v>1</v>
      </c>
      <c r="E42" s="10"/>
      <c r="F42" s="10"/>
      <c r="G42" s="10"/>
      <c r="H42" s="10"/>
      <c r="I42" s="11" t="s">
        <v>52</v>
      </c>
      <c r="J42" s="11" t="s">
        <v>52</v>
      </c>
      <c r="K42" s="10">
        <f>D42*G42</f>
        <v>0</v>
      </c>
      <c r="L42" s="10">
        <f t="shared" si="3"/>
        <v>0</v>
      </c>
      <c r="M42" s="10">
        <f t="shared" si="7"/>
        <v>0</v>
      </c>
    </row>
    <row r="43" spans="1:13" ht="86.25" thickBot="1">
      <c r="A43" s="5">
        <v>42</v>
      </c>
      <c r="B43" s="7" t="s">
        <v>45</v>
      </c>
      <c r="C43" s="8">
        <v>15000</v>
      </c>
      <c r="D43" s="9">
        <v>1</v>
      </c>
      <c r="E43" s="11" t="s">
        <v>52</v>
      </c>
      <c r="F43" s="11" t="s">
        <v>52</v>
      </c>
      <c r="G43" s="10" t="s">
        <v>52</v>
      </c>
      <c r="H43" s="10"/>
      <c r="I43" s="11" t="s">
        <v>52</v>
      </c>
      <c r="J43" s="11" t="s">
        <v>52</v>
      </c>
      <c r="K43" s="10" t="s">
        <v>52</v>
      </c>
      <c r="L43" s="10">
        <f t="shared" si="3"/>
        <v>0</v>
      </c>
      <c r="M43" s="10" t="e">
        <f t="shared" si="7"/>
        <v>#VALUE!</v>
      </c>
    </row>
    <row r="44" spans="1:13" ht="86.25" thickBot="1">
      <c r="A44" s="5">
        <v>41</v>
      </c>
      <c r="B44" s="7" t="s">
        <v>44</v>
      </c>
      <c r="C44" s="8">
        <v>15000</v>
      </c>
      <c r="D44" s="9">
        <v>1</v>
      </c>
      <c r="E44" s="11" t="s">
        <v>52</v>
      </c>
      <c r="F44" s="11" t="s">
        <v>52</v>
      </c>
      <c r="G44" s="10" t="s">
        <v>52</v>
      </c>
      <c r="H44" s="10"/>
      <c r="I44" s="11" t="s">
        <v>52</v>
      </c>
      <c r="J44" s="11" t="s">
        <v>52</v>
      </c>
      <c r="K44" s="10" t="s">
        <v>52</v>
      </c>
      <c r="L44" s="10">
        <f t="shared" si="3"/>
        <v>0</v>
      </c>
      <c r="M44" s="10" t="e">
        <f t="shared" si="7"/>
        <v>#VALUE!</v>
      </c>
    </row>
    <row r="45" spans="1:13" ht="86.25" thickBot="1">
      <c r="A45" s="5">
        <v>43</v>
      </c>
      <c r="B45" s="7" t="s">
        <v>46</v>
      </c>
      <c r="C45" s="8">
        <v>15000</v>
      </c>
      <c r="D45" s="9">
        <v>1</v>
      </c>
      <c r="E45" s="11" t="s">
        <v>52</v>
      </c>
      <c r="F45" s="11" t="s">
        <v>52</v>
      </c>
      <c r="G45" s="10" t="s">
        <v>52</v>
      </c>
      <c r="H45" s="10"/>
      <c r="I45" s="11" t="s">
        <v>52</v>
      </c>
      <c r="J45" s="11" t="s">
        <v>52</v>
      </c>
      <c r="K45" s="10" t="s">
        <v>52</v>
      </c>
      <c r="L45" s="10">
        <f t="shared" si="3"/>
        <v>0</v>
      </c>
      <c r="M45" s="10" t="e">
        <f t="shared" si="7"/>
        <v>#VALUE!</v>
      </c>
    </row>
    <row r="46" spans="1:13" ht="86.25" thickBot="1">
      <c r="A46" s="5">
        <v>40</v>
      </c>
      <c r="B46" s="7" t="s">
        <v>43</v>
      </c>
      <c r="C46" s="8">
        <v>26000</v>
      </c>
      <c r="D46" s="9">
        <v>1</v>
      </c>
      <c r="E46" s="11" t="s">
        <v>52</v>
      </c>
      <c r="F46" s="11" t="s">
        <v>52</v>
      </c>
      <c r="G46" s="10" t="s">
        <v>52</v>
      </c>
      <c r="H46" s="10"/>
      <c r="I46" s="11" t="s">
        <v>52</v>
      </c>
      <c r="J46" s="11" t="s">
        <v>52</v>
      </c>
      <c r="K46" s="10" t="s">
        <v>52</v>
      </c>
      <c r="L46" s="10">
        <f t="shared" si="3"/>
        <v>0</v>
      </c>
      <c r="M46" s="10" t="e">
        <f t="shared" si="7"/>
        <v>#VALUE!</v>
      </c>
    </row>
    <row r="47" spans="1:13" ht="57.75" thickBot="1">
      <c r="A47" s="4">
        <v>29</v>
      </c>
      <c r="B47" s="7" t="s">
        <v>31</v>
      </c>
      <c r="C47" s="8">
        <v>3000</v>
      </c>
      <c r="D47" s="9">
        <v>1</v>
      </c>
      <c r="E47" s="10"/>
      <c r="F47" s="10"/>
      <c r="G47" s="10"/>
      <c r="H47" s="10"/>
      <c r="I47" s="11"/>
      <c r="J47" s="11"/>
      <c r="K47" s="10">
        <f>D47*G47</f>
        <v>0</v>
      </c>
      <c r="L47" s="10">
        <f t="shared" si="3"/>
        <v>0</v>
      </c>
      <c r="M47" s="10">
        <f t="shared" si="7"/>
        <v>0</v>
      </c>
    </row>
    <row r="48" spans="1:13" ht="71.25">
      <c r="A48" s="26"/>
      <c r="B48" s="27" t="s">
        <v>65</v>
      </c>
      <c r="C48" s="28">
        <v>2200</v>
      </c>
      <c r="D48" s="29">
        <v>1</v>
      </c>
      <c r="E48" s="30" t="s">
        <v>52</v>
      </c>
      <c r="F48" s="30" t="s">
        <v>52</v>
      </c>
      <c r="G48" s="30" t="s">
        <v>52</v>
      </c>
      <c r="H48" s="30"/>
      <c r="I48" s="31" t="s">
        <v>52</v>
      </c>
      <c r="J48" s="31" t="s">
        <v>52</v>
      </c>
      <c r="K48" s="30" t="s">
        <v>52</v>
      </c>
      <c r="L48" s="10">
        <f t="shared" si="3"/>
        <v>0</v>
      </c>
      <c r="M48" s="10" t="e">
        <f t="shared" si="7"/>
        <v>#VALUE!</v>
      </c>
    </row>
    <row r="49" spans="1:13" ht="42.75">
      <c r="A49" s="26"/>
      <c r="B49" s="27" t="s">
        <v>66</v>
      </c>
      <c r="C49" s="28"/>
      <c r="D49" s="29">
        <v>1</v>
      </c>
      <c r="E49" s="30" t="s">
        <v>52</v>
      </c>
      <c r="F49" s="30" t="s">
        <v>52</v>
      </c>
      <c r="G49" s="30" t="s">
        <v>52</v>
      </c>
      <c r="H49" s="30"/>
      <c r="I49" s="31" t="s">
        <v>52</v>
      </c>
      <c r="J49" s="31" t="s">
        <v>52</v>
      </c>
      <c r="K49" s="30" t="s">
        <v>52</v>
      </c>
      <c r="L49" s="30">
        <f t="shared" si="3"/>
        <v>0</v>
      </c>
      <c r="M49" s="32" t="e">
        <f t="shared" si="7"/>
        <v>#VALUE!</v>
      </c>
    </row>
    <row r="50" spans="1:13" ht="38.25">
      <c r="A50" s="26"/>
      <c r="B50" s="1" t="s">
        <v>67</v>
      </c>
      <c r="C50" s="1"/>
      <c r="D50" s="1">
        <v>1</v>
      </c>
      <c r="E50" s="30" t="s">
        <v>52</v>
      </c>
      <c r="F50" s="30" t="s">
        <v>52</v>
      </c>
      <c r="G50" s="30" t="s">
        <v>52</v>
      </c>
      <c r="H50" s="30"/>
      <c r="I50" s="31" t="s">
        <v>52</v>
      </c>
      <c r="J50" s="31" t="s">
        <v>52</v>
      </c>
      <c r="K50" s="30" t="s">
        <v>52</v>
      </c>
      <c r="L50" s="30"/>
      <c r="M50" s="32"/>
    </row>
    <row r="51" spans="1:13" ht="25.5">
      <c r="A51" s="26"/>
      <c r="B51" s="1" t="s">
        <v>68</v>
      </c>
      <c r="C51" s="1"/>
      <c r="D51" s="1">
        <v>2</v>
      </c>
      <c r="E51" s="30" t="s">
        <v>52</v>
      </c>
      <c r="F51" s="30" t="s">
        <v>52</v>
      </c>
      <c r="G51" s="30" t="s">
        <v>52</v>
      </c>
      <c r="H51" s="30"/>
      <c r="I51" s="31" t="s">
        <v>52</v>
      </c>
      <c r="J51" s="31" t="s">
        <v>52</v>
      </c>
      <c r="K51" s="30" t="s">
        <v>52</v>
      </c>
      <c r="L51" s="30"/>
      <c r="M51" s="32"/>
    </row>
    <row r="52" spans="1:13" ht="12.75">
      <c r="A52" s="1"/>
      <c r="E52" s="1"/>
      <c r="F52" s="1"/>
      <c r="G52" s="1"/>
      <c r="H52" s="1"/>
      <c r="I52" s="1"/>
      <c r="J52" s="46" t="s">
        <v>53</v>
      </c>
      <c r="K52" s="46"/>
      <c r="L52" s="46"/>
      <c r="M52" s="6" t="e">
        <f>SUM(M3:M49)</f>
        <v>#VALUE!</v>
      </c>
    </row>
  </sheetData>
  <sheetProtection/>
  <mergeCells count="1">
    <mergeCell ref="J52:L52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zxc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qwe</dc:creator>
  <cp:keywords/>
  <dc:description/>
  <cp:lastModifiedBy>M.Yordanova</cp:lastModifiedBy>
  <cp:lastPrinted>2015-11-26T13:51:55Z</cp:lastPrinted>
  <dcterms:created xsi:type="dcterms:W3CDTF">2013-08-14T08:26:30Z</dcterms:created>
  <dcterms:modified xsi:type="dcterms:W3CDTF">2017-02-15T08:03:21Z</dcterms:modified>
  <cp:category/>
  <cp:version/>
  <cp:contentType/>
  <cp:contentStatus/>
</cp:coreProperties>
</file>